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User\Documents\2016-2020\19.2\2023_septembrie_Documente_accesare_M5_6A\"/>
    </mc:Choice>
  </mc:AlternateContent>
  <xr:revisionPtr revIDLastSave="0" documentId="13_ncr:1_{3589FDD8-C80C-4301-814C-5F0B1D33EF58}" xr6:coauthVersionLast="47" xr6:coauthVersionMax="47" xr10:uidLastSave="{00000000-0000-0000-0000-000000000000}"/>
  <bookViews>
    <workbookView xWindow="-108" yWindow="-108" windowWidth="23256" windowHeight="12456" xr2:uid="{00000000-000D-0000-FFFF-FFFF0000000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Finanţare'!$A$1:$BJ$873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25" i="1" l="1"/>
  <c r="AJ531" i="1"/>
  <c r="AJ103" i="1"/>
  <c r="AZ231" i="7" l="1"/>
  <c r="AQ231" i="7"/>
  <c r="AZ228" i="7"/>
  <c r="AZ239" i="7" s="1"/>
  <c r="AQ228" i="7"/>
  <c r="AQ239" i="7" s="1"/>
  <c r="AQ223" i="7"/>
  <c r="AZ221" i="7"/>
  <c r="AQ221" i="7"/>
  <c r="AZ191" i="7"/>
  <c r="AQ191" i="7"/>
  <c r="AZ188" i="7"/>
  <c r="AZ199" i="7" s="1"/>
  <c r="AQ188" i="7"/>
  <c r="AQ199" i="7" s="1"/>
  <c r="AQ201" i="7" s="1"/>
  <c r="AZ181" i="7"/>
  <c r="AQ181" i="7"/>
  <c r="AZ117" i="5"/>
  <c r="AQ117" i="5"/>
  <c r="AZ111" i="5"/>
  <c r="AZ118" i="5" s="1"/>
  <c r="AQ111" i="5"/>
  <c r="AZ108" i="5"/>
  <c r="AQ108" i="5"/>
  <c r="AZ88" i="5"/>
  <c r="AQ88" i="5"/>
  <c r="AZ82" i="5"/>
  <c r="AQ82" i="5"/>
  <c r="AZ79" i="5"/>
  <c r="AQ79" i="5"/>
  <c r="AZ175" i="6"/>
  <c r="AQ175" i="6"/>
  <c r="AZ174" i="6"/>
  <c r="AQ174" i="6"/>
  <c r="AZ171" i="6"/>
  <c r="AQ171" i="6"/>
  <c r="AZ166" i="6"/>
  <c r="AZ159" i="6"/>
  <c r="AQ159" i="6"/>
  <c r="AZ147" i="6"/>
  <c r="AQ147" i="6"/>
  <c r="AZ143" i="6"/>
  <c r="AQ143" i="6"/>
  <c r="AZ127" i="6"/>
  <c r="AZ126" i="6" s="1"/>
  <c r="AQ127" i="6"/>
  <c r="AQ126" i="6" s="1"/>
  <c r="AZ123" i="6"/>
  <c r="AQ123" i="6"/>
  <c r="AZ118" i="6"/>
  <c r="AZ111" i="6"/>
  <c r="AQ111" i="6"/>
  <c r="AZ99" i="6"/>
  <c r="AQ99" i="6"/>
  <c r="AZ95" i="6"/>
  <c r="AQ95" i="6"/>
  <c r="AZ151" i="7"/>
  <c r="AQ151" i="7"/>
  <c r="AZ148" i="7"/>
  <c r="AQ148" i="7"/>
  <c r="AZ141" i="7"/>
  <c r="AQ141" i="7"/>
  <c r="AZ110" i="7"/>
  <c r="AQ110" i="7"/>
  <c r="AZ107" i="7"/>
  <c r="AQ107" i="7"/>
  <c r="AZ100" i="7"/>
  <c r="AQ100" i="7"/>
  <c r="AQ102" i="7" s="1"/>
  <c r="AZ131" i="6" l="1"/>
  <c r="AQ118" i="5"/>
  <c r="AZ89" i="5"/>
  <c r="AQ183" i="7"/>
  <c r="AQ179" i="6"/>
  <c r="AZ179" i="6"/>
  <c r="AQ181" i="6" s="1"/>
  <c r="AZ118" i="7"/>
  <c r="AQ131" i="6"/>
  <c r="AQ133" i="6" s="1"/>
  <c r="AQ241" i="7"/>
  <c r="AQ120" i="5"/>
  <c r="AQ89" i="5"/>
  <c r="AQ91" i="5" s="1"/>
  <c r="AQ159" i="7"/>
  <c r="AZ159" i="7"/>
  <c r="AQ118" i="7"/>
  <c r="AQ120" i="7" s="1"/>
  <c r="AQ143" i="7"/>
  <c r="AQ644" i="1"/>
  <c r="AZ644" i="1"/>
  <c r="AZ634" i="1"/>
  <c r="AQ634" i="1"/>
  <c r="AZ608" i="1"/>
  <c r="AQ608" i="1"/>
  <c r="AZ599" i="1"/>
  <c r="AQ599" i="1"/>
  <c r="AZ573" i="1"/>
  <c r="AZ572" i="1" s="1"/>
  <c r="AQ573" i="1"/>
  <c r="AQ572" i="1" s="1"/>
  <c r="AQ161" i="7" l="1"/>
  <c r="AZ564" i="1"/>
  <c r="AZ557" i="1" l="1"/>
  <c r="AQ557" i="1"/>
  <c r="AZ541" i="1"/>
  <c r="AQ541" i="1"/>
  <c r="AZ641" i="1"/>
  <c r="AZ652" i="1" s="1"/>
  <c r="AQ641" i="1"/>
  <c r="AQ652" i="1" s="1"/>
  <c r="AZ602" i="1"/>
  <c r="AQ602" i="1"/>
  <c r="AZ569" i="1"/>
  <c r="AQ569" i="1"/>
  <c r="AZ545" i="1"/>
  <c r="AQ545" i="1"/>
  <c r="AJ469" i="1"/>
  <c r="AS469" i="1"/>
  <c r="AS494" i="1"/>
  <c r="AS493" i="1" s="1"/>
  <c r="AJ494" i="1"/>
  <c r="AS488" i="1"/>
  <c r="AS487" i="1" s="1"/>
  <c r="AJ488" i="1"/>
  <c r="AJ487" i="1" s="1"/>
  <c r="BA491" i="1"/>
  <c r="BA490" i="1"/>
  <c r="BA489" i="1"/>
  <c r="AS484" i="1"/>
  <c r="AJ484" i="1"/>
  <c r="BA486" i="1"/>
  <c r="BA485" i="1"/>
  <c r="AS476" i="1"/>
  <c r="AJ476" i="1"/>
  <c r="BA479" i="1"/>
  <c r="BA478" i="1"/>
  <c r="BA477" i="1"/>
  <c r="BA482" i="1"/>
  <c r="BA481" i="1"/>
  <c r="BA480" i="1"/>
  <c r="BA475" i="1"/>
  <c r="BA470" i="1"/>
  <c r="BA472" i="1"/>
  <c r="AS462" i="1"/>
  <c r="AJ462" i="1"/>
  <c r="BA466" i="1"/>
  <c r="AS531" i="1"/>
  <c r="BA527" i="1"/>
  <c r="BA526" i="1"/>
  <c r="BA525" i="1"/>
  <c r="AS524" i="1"/>
  <c r="AS528" i="1" s="1"/>
  <c r="AJ524" i="1"/>
  <c r="AJ528" i="1" s="1"/>
  <c r="AJ529" i="1" s="1"/>
  <c r="BA523" i="1"/>
  <c r="BA514" i="1"/>
  <c r="BA512" i="1"/>
  <c r="BA509" i="1"/>
  <c r="BA508" i="1"/>
  <c r="AS507" i="1"/>
  <c r="AJ507" i="1"/>
  <c r="BA506" i="1"/>
  <c r="BA505" i="1"/>
  <c r="BA504" i="1"/>
  <c r="BA503" i="1"/>
  <c r="AS502" i="1"/>
  <c r="AS501" i="1" s="1"/>
  <c r="AJ502" i="1"/>
  <c r="BA500" i="1"/>
  <c r="BA499" i="1"/>
  <c r="BA498" i="1"/>
  <c r="BA497" i="1"/>
  <c r="BA496" i="1"/>
  <c r="BA495" i="1"/>
  <c r="BA483" i="1"/>
  <c r="BA474" i="1"/>
  <c r="BA473" i="1"/>
  <c r="BA471" i="1"/>
  <c r="BA467" i="1"/>
  <c r="BA465" i="1"/>
  <c r="BA464" i="1"/>
  <c r="BA463" i="1"/>
  <c r="AQ577" i="1" l="1"/>
  <c r="AZ577" i="1"/>
  <c r="AQ636" i="1"/>
  <c r="AQ609" i="1"/>
  <c r="AZ609" i="1"/>
  <c r="BA502" i="1"/>
  <c r="BA469" i="1"/>
  <c r="BA494" i="1"/>
  <c r="AS468" i="1"/>
  <c r="AS510" i="1" s="1"/>
  <c r="AS513" i="1" s="1"/>
  <c r="AJ468" i="1"/>
  <c r="AJ501" i="1"/>
  <c r="BA501" i="1" s="1"/>
  <c r="AJ493" i="1"/>
  <c r="BA507" i="1"/>
  <c r="BA462" i="1"/>
  <c r="BA484" i="1"/>
  <c r="BA476" i="1"/>
  <c r="BA528" i="1"/>
  <c r="BA524" i="1"/>
  <c r="AJ492" i="1" l="1"/>
  <c r="AQ654" i="1"/>
  <c r="AQ611" i="1"/>
  <c r="AQ579" i="1"/>
  <c r="BA493" i="1"/>
  <c r="AS520" i="1"/>
  <c r="AJ520" i="1" s="1"/>
  <c r="AS515"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7" i="1"/>
  <c r="BA488"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10" i="1"/>
  <c r="AQ401" i="1"/>
  <c r="AQ31" i="5"/>
  <c r="AQ367" i="1"/>
  <c r="AS314" i="1"/>
  <c r="AJ314" i="1" s="1"/>
  <c r="AS309" i="1"/>
  <c r="AQ42" i="6"/>
  <c r="BA296" i="1"/>
  <c r="AJ295" i="1"/>
  <c r="AJ304" i="1" s="1"/>
  <c r="AJ511" i="1" l="1"/>
  <c r="AJ513" i="1"/>
  <c r="AJ515" i="1" s="1"/>
  <c r="BA468" i="1"/>
  <c r="BA510" i="1"/>
  <c r="BA295" i="1"/>
  <c r="AJ305" i="1"/>
  <c r="BA515" i="1" l="1"/>
  <c r="AS519" i="1"/>
  <c r="AJ519" i="1" s="1"/>
  <c r="BA513" i="1"/>
  <c r="AJ516" i="1" s="1"/>
  <c r="AS518" i="1" s="1"/>
  <c r="AJ518"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<sst xmlns="http://schemas.openxmlformats.org/spreadsheetml/2006/main" count="1497" uniqueCount="608">
  <si>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</si>
  <si>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</si>
  <si>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</si>
  <si>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</si>
  <si>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</si>
  <si>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</si>
  <si>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</si>
  <si>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</si>
  <si>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</si>
  <si>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</si>
  <si>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</si>
  <si>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</si>
  <si>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</si>
  <si>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</si>
  <si>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</si>
  <si>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</si>
  <si>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</si>
  <si>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</si>
  <si>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</si>
  <si>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</si>
  <si>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</si>
  <si>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</si>
  <si>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</si>
  <si>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</si>
  <si>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</si>
  <si>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</si>
  <si>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</si>
  <si>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</si>
  <si>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</si>
  <si>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</si>
  <si>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</si>
  <si>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</si>
  <si>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</si>
  <si>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</si>
  <si>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</si>
  <si>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</si>
  <si>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</si>
  <si>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</si>
  <si>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</si>
  <si>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</si>
  <si>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</si>
  <si>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</si>
  <si>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</si>
  <si>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</si>
  <si>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</si>
  <si>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</si>
  <si>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</si>
  <si>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</si>
  <si>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</si>
  <si>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</si>
  <si>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</si>
  <si>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</si>
  <si>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</si>
  <si>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</si>
  <si>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</si>
  <si>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</si>
  <si>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</si>
  <si>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</si>
  <si>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</si>
  <si>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</si>
  <si>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</si>
  <si>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</si>
  <si>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</si>
  <si>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</si>
  <si>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</si>
  <si>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</si>
  <si>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</si>
  <si>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</si>
  <si>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</si>
  <si>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</si>
  <si>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</si>
  <si>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</si>
  <si>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</si>
  <si>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</si>
  <si>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</si>
  <si>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</si>
  <si>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</si>
  <si>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</si>
  <si>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</si>
  <si>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</si>
  <si>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</si>
  <si>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</si>
  <si>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</si>
  <si>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</si>
  <si>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</si>
  <si>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</si>
  <si>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</si>
  <si>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</si>
  <si>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</si>
  <si>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</si>
  <si>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</si>
  <si>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</si>
  <si>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</si>
  <si>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</si>
  <si>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</si>
  <si>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</si>
  <si>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</si>
  <si>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</si>
  <si>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</si>
  <si>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</si>
  <si>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</si>
  <si>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</si>
  <si>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</si>
  <si>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</si>
  <si>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</si>
  <si>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</si>
  <si>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</si>
  <si>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</si>
  <si>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</si>
  <si>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</si>
  <si>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</si>
  <si>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</si>
  <si>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</si>
  <si>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</si>
  <si>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</si>
  <si>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</si>
  <si>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</si>
  <si>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</si>
  <si>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</si>
  <si>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</si>
  <si>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</si>
  <si>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</si>
  <si>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</si>
  <si>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</si>
  <si>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</si>
  <si>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</si>
  <si>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</si>
  <si>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</si>
  <si>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</si>
  <si>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</si>
  <si>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</si>
  <si>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</si>
  <si>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</si>
  <si>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</si>
  <si>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</si>
  <si>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</si>
  <si>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</si>
  <si>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</si>
  <si>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</si>
  <si>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</si>
  <si>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</si>
  <si>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</si>
  <si>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</si>
  <si>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</si>
  <si>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</si>
  <si>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</si>
  <si>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</si>
  <si>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</si>
  <si>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</si>
  <si>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</si>
  <si>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</si>
  <si>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</si>
  <si>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</si>
  <si>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</si>
  <si>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</si>
  <si>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</si>
  <si>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</si>
  <si>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</si>
  <si>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</si>
  <si>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</si>
  <si>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</si>
  <si>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</si>
  <si>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</si>
  <si>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</si>
  <si>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</si>
  <si>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</si>
  <si>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</si>
  <si>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</si>
  <si>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</si>
  <si>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</si>
  <si>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</si>
  <si>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</si>
  <si>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</si>
  <si>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</si>
  <si>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</si>
  <si>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</si>
  <si>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</si>
  <si>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</si>
  <si>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</si>
  <si>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</si>
  <si>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</si>
  <si>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</si>
  <si>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</si>
  <si>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</si>
  <si>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</si>
  <si>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</si>
  <si>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</si>
  <si>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</si>
  <si>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</si>
  <si>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</si>
  <si>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</si>
  <si>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</si>
  <si>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</si>
  <si>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</si>
  <si>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</si>
  <si>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</si>
  <si>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</si>
  <si>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</si>
  <si>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</si>
  <si>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</si>
  <si>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</si>
  <si>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</si>
  <si>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</si>
  <si>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</si>
  <si>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</si>
  <si>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</si>
  <si>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</si>
  <si>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</si>
  <si>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</si>
  <si>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</si>
  <si>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</si>
  <si>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</si>
  <si>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</si>
  <si>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</si>
  <si>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</si>
  <si>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</si>
  <si>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</si>
  <si>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</si>
  <si>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</si>
  <si>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</si>
  <si>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</si>
  <si>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</si>
  <si>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</si>
  <si>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</si>
  <si>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</si>
  <si>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</si>
  <si>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</si>
  <si>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</si>
  <si>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</si>
  <si>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</si>
  <si>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</si>
  <si>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</si>
  <si>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</si>
  <si>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</si>
  <si>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</si>
  <si>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</si>
  <si>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</si>
  <si>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</si>
  <si>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</si>
  <si>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</si>
  <si>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</si>
  <si>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</si>
  <si>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</si>
  <si>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</si>
  <si>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</si>
  <si>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</si>
  <si>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</si>
  <si>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</si>
  <si>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</si>
  <si>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</si>
  <si>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</si>
  <si>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</si>
  <si>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</si>
  <si>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</si>
  <si>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</si>
  <si>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</si>
  <si>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</si>
  <si>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</si>
  <si>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</si>
  <si>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</si>
  <si>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</si>
  <si>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</si>
  <si>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</si>
  <si>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</si>
  <si>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</si>
  <si>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</si>
  <si>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</si>
  <si>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</si>
  <si>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</si>
  <si>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</si>
  <si>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</si>
  <si>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</si>
  <si>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</si>
  <si>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</si>
  <si>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</si>
  <si>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</si>
  <si>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</si>
  <si>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</si>
  <si>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</si>
  <si>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</si>
  <si>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</si>
  <si>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</si>
  <si>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</si>
  <si>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</si>
  <si>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</si>
  <si>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</si>
  <si>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</si>
  <si>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</si>
  <si>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</si>
  <si>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</si>
  <si>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</si>
  <si>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</si>
  <si>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</si>
  <si>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</si>
  <si>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</si>
  <si>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</si>
  <si>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</si>
  <si>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</si>
  <si>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</si>
  <si>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</si>
  <si>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</si>
  <si>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</si>
  <si>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</si>
  <si>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</si>
  <si>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</si>
  <si>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</si>
  <si>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</si>
  <si>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</si>
  <si>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</si>
  <si>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</si>
  <si>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</si>
  <si>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</si>
  <si>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</si>
  <si>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</si>
  <si>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</si>
  <si>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</si>
  <si>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</si>
  <si>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</si>
  <si>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</si>
  <si>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</si>
  <si>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</si>
  <si>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</si>
  <si>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</si>
  <si>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</si>
  <si>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</si>
  <si>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</si>
  <si>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</si>
  <si>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</si>
  <si>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</si>
  <si>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</si>
  <si>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</si>
  <si>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……………2017</t>
  </si>
  <si>
    <t>Factori de risc</t>
  </si>
  <si>
    <t>Punctaj obţinut</t>
  </si>
  <si>
    <t>I1. Valoarea sprijinului public nerambursabil (EURO)</t>
  </si>
  <si>
    <t>•</t>
  </si>
  <si>
    <t>I2. Complexitatea investitiei</t>
  </si>
  <si>
    <t>Investiție nouă</t>
  </si>
  <si>
    <t>TOTAL</t>
  </si>
  <si>
    <t>OJFIR/CRFIR</t>
  </si>
  <si>
    <t>A6.0  Tip zona</t>
  </si>
  <si>
    <t>Restul teritoriului</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</si>
  <si>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</si>
  <si>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</si>
  <si>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</si>
  <si>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</si>
  <si>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</si>
  <si>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</si>
  <si>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</si>
  <si>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</si>
  <si>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</si>
  <si>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</si>
  <si>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</si>
  <si>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</si>
  <si>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</si>
  <si>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</si>
  <si>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</si>
  <si>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</si>
  <si>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</si>
  <si>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</si>
  <si>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</si>
  <si>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</si>
  <si>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6.4</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</si>
  <si>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</si>
  <si>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</si>
  <si>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</si>
  <si>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</si>
  <si>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</si>
  <si>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</si>
  <si>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</si>
  <si>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</si>
  <si>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</si>
  <si>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</si>
  <si>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</si>
  <si>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t>DOC. 3. Documente pentru terenurile și/sau clădirile aferente realizarii investiției:</t>
  </si>
  <si>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</si>
  <si>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</si>
  <si>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</si>
  <si>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</si>
  <si>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</si>
  <si>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</si>
  <si>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</si>
  <si>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</si>
  <si>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</si>
  <si>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6.1din Ghidul solicitantului)</t>
    </r>
  </si>
  <si>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6.2 din Ghidul solicitantului)</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</si>
  <si>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</si>
  <si>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</si>
  <si>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</si>
  <si>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</si>
  <si>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</si>
  <si>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</si>
  <si>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</si>
  <si>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</si>
  <si>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</si>
  <si>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</si>
  <si>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</si>
  <si>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</si>
  <si>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</si>
  <si>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proprie răspundere că investiţia finanţată va deservi exclusiv interesele economice ale acestuia (beneficiarului proiectului) în scopul obţinerii de profit propriu.</t>
  </si>
  <si>
    <t>Declar pe propria răspundere că toate cheltuielile neeligibile vor fi suportate de solicitant şi că acestea vor fi realizate până la finalizarea proiectului.</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</si>
  <si>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</si>
  <si>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Declar pe propria răspundere că în cazul în care nu respect oricare din punctele prevăzute în această declaraţie, proiectul să devină neeligibil în baza criteriului "Eligibilitatea solicitantului" sau contractul să fie reziliat.</t>
  </si>
  <si>
    <t>Accept publicarea pe site-ul AFIR a datelor mele, cu respectarea legislaţiei naţionale şi europene privind transparenţa.</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</si>
  <si>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</si>
  <si>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</si>
  <si>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</si>
  <si>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</si>
  <si>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</si>
  <si>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</si>
  <si>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</si>
  <si>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</si>
  <si>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</si>
  <si>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</si>
  <si>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</si>
  <si>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</si>
  <si>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</si>
  <si>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</si>
  <si>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</si>
  <si>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</si>
  <si>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</si>
  <si>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</si>
  <si>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</si>
  <si>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</si>
  <si>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</si>
  <si>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</si>
  <si>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</si>
  <si>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</si>
  <si>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</si>
  <si>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</si>
  <si>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</si>
  <si>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</si>
  <si>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</si>
  <si>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</si>
  <si>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</si>
  <si>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</si>
  <si>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</si>
  <si>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</si>
  <si>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</si>
  <si>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</si>
  <si>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</si>
  <si>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</si>
  <si>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</si>
  <si>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</si>
  <si>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</si>
  <si>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</si>
  <si>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</si>
  <si>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</si>
  <si>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</si>
  <si>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</si>
  <si>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</si>
  <si>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</si>
  <si>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</si>
  <si>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</si>
  <si>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</si>
  <si>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</si>
  <si>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</si>
  <si>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</si>
  <si>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</si>
  <si>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</si>
  <si>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</si>
  <si>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</si>
  <si>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</si>
  <si>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</si>
  <si>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</si>
  <si>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</si>
  <si>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</si>
  <si>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</si>
  <si>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</si>
  <si>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</si>
  <si>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</si>
  <si>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</si>
  <si>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</si>
  <si>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</si>
  <si>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</si>
  <si>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</si>
  <si>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</si>
  <si>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</si>
  <si>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</si>
  <si>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</si>
  <si>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</si>
  <si>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</si>
  <si>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</si>
  <si>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</si>
  <si>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</si>
  <si>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</si>
  <si>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</si>
  <si>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</si>
  <si>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</si>
  <si>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</si>
  <si>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</si>
  <si>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</si>
  <si>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</si>
  <si>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</si>
  <si>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</si>
  <si>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</si>
  <si>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</si>
  <si>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</si>
  <si>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</si>
  <si>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</si>
  <si>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</si>
  <si>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</si>
  <si>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</si>
  <si>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</si>
  <si>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</si>
  <si>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</si>
  <si>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</si>
  <si>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</si>
  <si>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</si>
  <si>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</si>
  <si>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</si>
  <si>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</si>
  <si>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</si>
  <si>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</si>
  <si>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</si>
  <si>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</si>
  <si>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</si>
  <si>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</si>
  <si>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</si>
  <si>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</si>
  <si>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</si>
  <si>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</si>
  <si>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</si>
  <si>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</si>
  <si>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</si>
  <si>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</si>
  <si>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</si>
  <si>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</si>
  <si>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</si>
  <si>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</si>
  <si>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</si>
  <si>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</si>
  <si>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</si>
  <si>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</si>
  <si>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</si>
  <si>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</si>
  <si>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</si>
  <si>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</si>
  <si>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</si>
  <si>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</si>
  <si>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r>
      <rPr>
        <b/>
        <sz val="20"/>
        <rFont val="Calibri"/>
        <family val="2"/>
        <scheme val="minor"/>
      </rPr>
      <t>REGULI DE COMPLETARE</t>
    </r>
    <r>
      <rPr>
        <b/>
        <sz val="12"/>
        <rFont val="Calibri"/>
        <family val="2"/>
        <scheme val="minor"/>
      </rPr>
      <t xml:space="preserve">
</t>
    </r>
    <r>
      <rPr>
        <sz val="12"/>
        <rFont val="Calibri"/>
        <family val="2"/>
        <scheme val="minor"/>
      </rPr>
      <t>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t>
    </r>
    <r>
      <rPr>
        <b/>
        <sz val="12"/>
        <rFont val="Calibri"/>
        <family val="2"/>
        <scheme val="minor"/>
      </rPr>
      <t xml:space="preserve">
</t>
    </r>
  </si>
  <si>
    <t>5. Declar că eu și organizația mea (asociație sau intreprindere) nu suntem într-unul din următoarele cazuri:</t>
  </si>
  <si>
    <t xml:space="preserve">Sub-măsura 19.2 </t>
  </si>
  <si>
    <t>Judeţ:</t>
  </si>
  <si>
    <t>M5/6A –”Sprijinirea antreprenoriatului non-agricol în vederea diversificării activităților, creșterii competitivității economice și sporirii locurilor de muncă în localităţile din teritoriul GAL Dealurile Sultanului”</t>
  </si>
  <si>
    <r>
      <t xml:space="preserve">DOC. 15.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r>
  </si>
  <si>
    <r>
      <t xml:space="preserve">DOC. 16.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6.4 din Ghidul solicitantului)</t>
    </r>
  </si>
  <si>
    <r>
      <t xml:space="preserve">DOC. 17.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</si>
  <si>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18.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</si>
  <si>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19.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</si>
  <si>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20. </t>
    </r>
    <r>
      <rPr>
        <b/>
        <sz val="7.5"/>
        <color rgb="FF008080"/>
        <rFont val="Calibri"/>
        <family val="2"/>
        <scheme val="minor"/>
      </rPr>
      <t>Certificat de cazier fiscal</t>
    </r>
    <r>
      <rPr>
        <sz val="7.5"/>
        <color rgb="FF008080"/>
        <rFont val="Calibri"/>
        <family val="2"/>
        <scheme val="minor"/>
      </rPr>
      <t xml:space="preserve"> al solicitantului</t>
    </r>
  </si>
  <si>
    <t>DOC. 21. Alte documente (după caz)</t>
  </si>
  <si>
    <t>DOC. 21.1 Certificatul privind înscrierea în Registrul Unic de Identificare APIA</t>
  </si>
  <si>
    <t>Declar pe propria răspundere că voi deschide punct de lucru în teritoriul GAL Dealurile Sultanului, cu codul CAEN al activităţii pentru care solicită finanţare, când voi îndeplini condiţiile, conform legislaţiei în vigoare (pentru investiţii noi, dacă este cazul).</t>
  </si>
  <si>
    <t>Tipul de beneficiar promotor al proiectului</t>
  </si>
  <si>
    <t>ONG</t>
  </si>
  <si>
    <t>GAL</t>
  </si>
  <si>
    <t>Sector public</t>
  </si>
  <si>
    <t>IMM</t>
  </si>
  <si>
    <t>Alții</t>
  </si>
  <si>
    <t>Indicatori de monitorizare</t>
  </si>
  <si>
    <t>Domeniul de intervenție principal</t>
  </si>
  <si>
    <t>Domeniul de intervenție secundar</t>
  </si>
  <si>
    <r>
      <t xml:space="preserve">1. </t>
    </r>
    <r>
      <rPr>
        <i/>
        <sz val="11"/>
        <rFont val="Calibri"/>
        <family val="2"/>
        <scheme val="minor"/>
      </rPr>
      <t xml:space="preserve">Total cheltuială publică realizată </t>
    </r>
    <r>
      <rPr>
        <sz val="11"/>
        <rFont val="Calibri"/>
        <family val="2"/>
        <scheme val="minor"/>
      </rPr>
      <t>(obligatoriu pentru toate proiectele) - 1A</t>
    </r>
  </si>
  <si>
    <r>
      <t xml:space="preserve">2. </t>
    </r>
    <r>
      <rPr>
        <i/>
        <sz val="11"/>
        <rFont val="Calibri"/>
        <family val="2"/>
        <scheme val="minor"/>
      </rPr>
      <t xml:space="preserve">Numărul de locuri de muncă create </t>
    </r>
    <r>
      <rPr>
        <sz val="11"/>
        <rFont val="Calibri"/>
        <family val="2"/>
        <scheme val="minor"/>
      </rPr>
      <t>(obligatoriu pentru toate proiectele) - 6A</t>
    </r>
  </si>
  <si>
    <t>bărbați</t>
  </si>
  <si>
    <t>femei</t>
  </si>
  <si>
    <r>
      <t>Alți indicatori specifici teritoriului GAL Dealurile Sultanului, în conformitate cu obiectivele stabilite în fișa măsurii M5/6A din SDL</t>
    </r>
    <r>
      <rPr>
        <i/>
        <sz val="11"/>
        <rFont val="Calibri"/>
        <family val="2"/>
        <scheme val="minor"/>
      </rPr>
      <t xml:space="preserve"> - Nu este cazul</t>
    </r>
  </si>
  <si>
    <t>Indic. nr.1 -reprezintă cheltuiala publică (ajutorul financiar nerambursabil) realizată prin proiect. Se bifează obligatoriu la toate proiectele și se înscrie valoarea. 
Indic. nr.2 - reprezintă numărul de locuri create prin proiect. Se bifează obligatoriu la toate proiectele și se înscrie numărul de locuri de muncă create prevăzute în studiul de fezabilitate.</t>
  </si>
  <si>
    <t>Grilă criterii de selecție măsura M5/6A –”Sprijinirea antreprenoriatului non-agricol în vederea diversificării activităților, creșterii competitivității economice și sporirii locurilor de muncă în localităţile din teritoriul GAL Dealurile Sultanului”</t>
  </si>
  <si>
    <t xml:space="preserve">6.1. Întreprindere activă fără întrerupere cel puțin 3 ani și cu profit operațional în ultimii 2 ani (pentru a se evidenția buna gestionare a activității economice)  </t>
  </si>
  <si>
    <t>6.2. Întreprindere activă fără întrerupere cel puțin 2 ani și cu profit operațional în ultimul an (pentru a se evidenția buna gestionare a activității economice)</t>
  </si>
  <si>
    <r>
      <t xml:space="preserve">Doc. 2.1 </t>
    </r>
    <r>
      <rPr>
        <b/>
        <sz val="7.5"/>
        <color rgb="FF008080"/>
        <rFont val="Calibri"/>
        <family val="2"/>
        <scheme val="minor"/>
      </rPr>
      <t xml:space="preserve">Situaţiile financiare </t>
    </r>
    <r>
      <rPr>
        <sz val="7.5"/>
        <color rgb="FF008080"/>
        <rFont val="Calibri"/>
        <family val="2"/>
        <scheme val="minor"/>
      </rPr>
      <t xml:space="preserve">(bilanţ – formularul 10, contul de profit şi
pierderi - formularul 20, formularele 30 și 40), precedente anului depunerii
proiectului înregistrate la Administraţia Financiară, 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</si>
  <si>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t xml:space="preserve">Doc 2.2 </t>
    </r>
    <r>
      <rPr>
        <b/>
        <sz val="7.5"/>
        <color rgb="FF008080"/>
        <rFont val="Calibri"/>
        <family val="2"/>
        <scheme val="minor"/>
      </rPr>
      <t>Declaraţie unică privind impozitul pe venit și contribuțiile sociale
datorate de persoanele fizice                                                                                                sau</t>
    </r>
  </si>
  <si>
    <r>
      <t xml:space="preserve">DOC. 2.3 </t>
    </r>
    <r>
      <rPr>
        <b/>
        <sz val="7.5"/>
        <color rgb="FF008080"/>
        <rFont val="Calibri"/>
        <family val="2"/>
        <scheme val="minor"/>
      </rPr>
      <t>Declaraţia de inactivitate înregistrată la Administraţia Financiară, în
cazul solicitanţilor care nu au desfăşurat activitate anterior depunerii
proiectului</t>
    </r>
  </si>
  <si>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t>
    </r>
  </si>
  <si>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t>
    </r>
  </si>
  <si>
    <r>
      <t xml:space="preserve">DOC. 3.3. </t>
    </r>
    <r>
      <rPr>
        <b/>
        <sz val="7.5"/>
        <color rgb="FF008080"/>
        <rFont val="Calibri"/>
        <family val="2"/>
        <scheme val="minor"/>
      </rPr>
      <t xml:space="preserve">Extras de carte funciară </t>
    </r>
    <r>
      <rPr>
        <sz val="7.5"/>
        <color rgb="FF008080"/>
        <rFont val="Calibri"/>
        <family val="2"/>
        <scheme val="minor"/>
      </rPr>
      <t>sau document care să certifice că nu au fost finalizate lucrările de cadastru, pentru proiectele care vizează investiţii de lucrări privind construcţiile noi și/sau modernizarea construcțiilor existente</t>
    </r>
  </si>
  <si>
    <t>DOC. 21.2 Declarația pe propria răspundere (Anexa 9)</t>
  </si>
  <si>
    <t>SECTIUNE SPECIFICA MASURA M5/6A</t>
  </si>
  <si>
    <t>E. LISTA DOCUMENTELOR ANEXATE PROIECTELOR AFERENTE MĂSURII M5/6A</t>
  </si>
  <si>
    <t>1. Declar că proiectul propus asistenței financiare nerambursabile EURI nu beneficiază de altă finanțare din
programe de finanțare nerambursabilă.</t>
  </si>
  <si>
    <t>De asemenea mă angajez ca în cazul în care proiectul va fi selectat pentru finanțare EURI, nu voi depune acest
proiect la nici un alt program de finanțare nerambursabilă la care proiectul poate fi în întregime sau parțial eligibil
pentru asistență.</t>
  </si>
  <si>
    <t>a) Declar pe propria răspundere că nu am înscrisuri care privesc sancțiuni economico-financiare în cazierul
judiciar și îmi exprim consimțământul ca AFIR să acceseze Sistemul informatic al Cazierului Judiciar
(ROCRIS) administrat de IGPR pentru a obține extrasul după cazierul judiciar în etapa de încheiere a
contractului de finanțare pentru întreprindere și pentru reprezentantul legal.
b) Declar pe propria răspundere că întreprinderea mea nu figurează cu datorii restante fiscale și sociale la
bugetul de stat și îmi exprim consimțământul ca AFIR să interogheze baza de date PATRIMVEN gestionată de
ANAF pentru verificarea situației financiare și fiscale a beneficiarului, în baza Protocolului de colaborare
instituțional AFIR-ANAF</t>
  </si>
  <si>
    <t>Am luat la cunoștință și mă angajez să respect Politica anti-mită, publicată pe site-ul oficial al AFIR.</t>
  </si>
  <si>
    <t>Declar că sunt de acord ca AFIR să transmită informații legate de proiect către instituții financiare, respectiv
instituții de credit sau instituții financiar nebancare înregistrate în Registrul special al Băncii Naționale a
României, în conformitate cu prevederile legii nr.93/2009, cu modificările și completările ulterioare, privind
instituțiile financiare nebancare</t>
  </si>
  <si>
    <r>
      <t>1.1. Solicitanții care nu au obținut finanțare în perioada de programare 2014 – 2020 prin PNDR (sM 6.2, 6.4 și SDL GAL Dealurile Sultanului). 
Punctajul va fi acordat pentru solicitanții care nu au obținut finanțare (nu au avut un proiect selectat) prin intermediul sM 6.2, 6.4 sau prin măsurile similare finanțate prin SDL GAL Dealurile Sultanului
Punctarea acestui criteriu se va face pe baza verificării Cererii de
Finanţare – Secţiunea C – Finanţări nerambursabile – solicitate şi/
sau obţinute și a bazelor de date FEADR/ SAPARD.</t>
    </r>
    <r>
      <rPr>
        <i/>
        <sz val="10"/>
        <color theme="1"/>
        <rFont val="Calibri"/>
        <family val="2"/>
        <scheme val="minor"/>
      </rPr>
      <t xml:space="preserve">
</t>
    </r>
  </si>
  <si>
    <t>Principiul prioritizării serviciilor medicale (inclusiv stomatologice și sanitar veterinare, 15p</t>
  </si>
  <si>
    <t>Principiul accesului la finanțare – în sensul prioritizării solicitanților care nu au beneficiat de finanțare în perioada de programare 2014-2020 prin PNDR (sM 6.2, 6.4 și SDL GAL Dealurile Sultanului) , 15p</t>
  </si>
  <si>
    <t>2.1. Proiecte care vizează servicii din sectorul medical (inclusiv stomatologice și sanitar – veterinare)
Punctarea acestui criteriu se va face numai dacă acest lucru este
prezentat şi demonstrat în Studiul de Fezabilitate.</t>
  </si>
  <si>
    <t>Proiecte care prevăd activități de producție, 15p</t>
  </si>
  <si>
    <t>3.1. Proiecte ce vizează exclusiv activități de producție 
Se prioritizează proiectele prin care se solicită finanțare pentru codurile CAEN din sectorul de producție conform Anexei 8 din Ghidul Solicitantului.</t>
  </si>
  <si>
    <t xml:space="preserve">Principiul diversificării activității agricole a fermelor existente către activități neagricole , 5p                                                                                                       </t>
  </si>
  <si>
    <t xml:space="preserve">4.1. Proiecte care sunt inițiate de o întreprindere existentă (cel puțin PFA), care a desfășurat în principal activitate în domeniul agricol* și intenționează să-și diversifice activitatea în sectorul neagricol. Activitatea agricolă trebuie să fie realizată pe perioada a cel puțin 12 luni înainte de la data înființării si pana la data depunerii cererii de finanțare.
 * în UAT-ul în care va realiza investiția sau în UAT-uri  limitrofe acestuia. UAT-urile trebuie să aparțină GAL Dealurile Sultanului.                                                                                                                                                               </t>
  </si>
  <si>
    <t>Principiul prioritizării sectoarelor cu potențial de creștere în teritoriul GAL – servicii necesare pentru populația din teritoriul GAL Dealurile Sultanului, 15p</t>
  </si>
  <si>
    <t>5.1. Proiecte ce vizează servicii necesare pentru populația din teritoriul GAL Dealurile Sultanului
Se prioritizează proiectele prin care se solicită finanțare pentru codurile CAEN din sectorul serviciilor necesare populației din teritoriul GAL Dealurile Sultanului, conform Anexei 8 din Ghidul Solicitantului.</t>
  </si>
  <si>
    <t>Principiul derulării activităţii anterioare ca activitate generală de management a firmei, pentru o mai bună gestionare a activităţii economice, max. 15 p</t>
  </si>
  <si>
    <t>Principiul stimulării serviciilor turistice de agrement și/sau a unităților de alimentație publică, inclusiv punct gastronomic local, 20p</t>
  </si>
  <si>
    <t>7.1. Proiecte ce vizează activități de agrement și/ sau unități de alimentație publică, inclusiv punct gastronomic local.
Se prioritizează proiectele prin care se solicită finanțare pentru codurile CAEN din sectorul serviciilor turistice de agrement și/sau unități de alimentație publică, conform Anexei 8 din Ghidul Solicitantului.</t>
  </si>
  <si>
    <r>
      <t xml:space="preserve">DOC. 9. </t>
    </r>
    <r>
      <rPr>
        <b/>
        <sz val="7.5"/>
        <color rgb="FF008080"/>
        <rFont val="Calibri"/>
        <family val="2"/>
        <scheme val="minor"/>
      </rPr>
      <t>Document privind respectarea legislaţiei de mediu în domeniu
emis de ANPM/AJPM</t>
    </r>
  </si>
  <si>
    <t>9.1 Clasarea notificării, sau</t>
  </si>
  <si>
    <t>9.2 Decizia etapei de evaluare inițială (demararea procedurii de evaluare
a impactului asupra mediului), emisă de APM județean pentru proiect,
sau</t>
  </si>
  <si>
    <t>9.3 Decizia etapei de încadrare ca document final, sau</t>
  </si>
  <si>
    <t>9.4 Acord de mediu</t>
  </si>
  <si>
    <t>DOC 1.e) Anexa B – pentru celelalte categorii de statut juridic</t>
  </si>
  <si>
    <t>DOC. 1. d) Anexa C – pentru solicitantii cu statut juridic PFA, I.I. sau I.F., sau</t>
  </si>
  <si>
    <r>
      <t xml:space="preserve">DOC. 6. </t>
    </r>
    <r>
      <rPr>
        <b/>
        <sz val="7.5"/>
        <color rgb="FF008080"/>
        <rFont val="Calibri"/>
        <family val="2"/>
        <scheme val="minor"/>
      </rPr>
      <t>Documente care atestă forma de organizare a solicitantului.                Certificat de înregistrare fiscală</t>
    </r>
  </si>
  <si>
    <t xml:space="preserve">vers. 09/septembrie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</si>
</sst>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24"/>
      <color theme="0"/>
      <name val="Calibri"/>
      <family val="2"/>
      <scheme val="minor"/>
    </font>
    <font>
      <sz val="11"/>
      <color theme="8" tint="-0.499984740745262"/>
      <name val="Calibri"/>
      <family val="2"/>
      <scheme val="minor"/>
    </font>
    <font>
      <sz val="11"/>
      <color theme="0"/>
      <name val="Calibri"/>
      <family val="2"/>
      <scheme val="minor"/>
    </font>
    <font>
      <b/>
      <sz val="11"/>
      <name val="Calibri"/>
      <family val="2"/>
      <scheme val="minor"/>
    </font>
    <font>
      <i/>
      <sz val="11"/>
      <name val="Calibri"/>
      <family val="2"/>
      <scheme val="minor"/>
    </font>
    <font>
      <i/>
      <sz val="10"/>
      <color theme="1"/>
      <name val="Calibri"/>
      <family val="2"/>
      <scheme val="minor"/>
    </font>
    <font>
      <sz val="11"/>
      <color rgb="FF000000"/>
      <name val="Calibri"/>
      <family val="2"/>
    </font>
    <font>
      <u/>
      <sz val="11"/>
      <color theme="1"/>
      <name val="Calibri"/>
      <family val="2"/>
      <charset val="238"/>
      <scheme val="minor"/>
    </font>
  </fonts>
  <fills count="13">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D4FAF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39">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5" fillId="3" borderId="19" xfId="0" applyFont="1" applyFill="1" applyBorder="1" applyAlignment="1">
      <alignment vertical="center"/>
    </xf>
    <xf numFmtId="0" fontId="55" fillId="3" borderId="20" xfId="0" applyFont="1" applyFill="1" applyBorder="1" applyAlignment="1">
      <alignment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22" fillId="3" borderId="12" xfId="0" applyFont="1" applyFill="1" applyBorder="1"/>
    <xf numFmtId="0" fontId="22" fillId="3" borderId="9" xfId="0" applyFont="1" applyFill="1" applyBorder="1"/>
    <xf numFmtId="0" fontId="22" fillId="3" borderId="13" xfId="0" applyFont="1" applyFill="1" applyBorder="1"/>
    <xf numFmtId="0" fontId="14" fillId="3" borderId="0" xfId="0" applyFont="1" applyFill="1"/>
    <xf numFmtId="0" fontId="14" fillId="3" borderId="7" xfId="0" applyFont="1" applyFill="1" applyBorder="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6" fillId="3" borderId="0" xfId="0" applyFont="1" applyFill="1" applyAlignment="1">
      <alignment horizontal="center" vertical="center"/>
    </xf>
    <xf numFmtId="0" fontId="13" fillId="3" borderId="0" xfId="0" applyFont="1" applyFill="1" applyAlignment="1">
      <alignment horizontal="left" vertical="center"/>
    </xf>
    <xf numFmtId="0" fontId="7" fillId="0" borderId="5" xfId="0" applyFont="1" applyBorder="1" applyAlignment="1">
      <alignment vertical="center"/>
    </xf>
    <xf numFmtId="0" fontId="7" fillId="0" borderId="0" xfId="0" applyFont="1" applyAlignment="1">
      <alignment vertical="center"/>
    </xf>
    <xf numFmtId="0" fontId="28" fillId="0" borderId="8" xfId="0" applyFont="1" applyBorder="1" applyAlignment="1">
      <alignment wrapText="1"/>
    </xf>
    <xf numFmtId="0" fontId="28" fillId="0" borderId="0" xfId="0" applyFont="1" applyAlignment="1">
      <alignment vertical="top" wrapText="1"/>
    </xf>
    <xf numFmtId="0" fontId="30" fillId="0" borderId="9" xfId="0" applyFont="1" applyBorder="1"/>
    <xf numFmtId="0" fontId="21" fillId="0" borderId="0" xfId="0" applyFont="1" applyAlignment="1">
      <alignment vertical="center"/>
    </xf>
    <xf numFmtId="0" fontId="45" fillId="3" borderId="8" xfId="0" applyFont="1" applyFill="1" applyBorder="1"/>
    <xf numFmtId="0" fontId="45" fillId="3" borderId="0" xfId="0" applyFont="1" applyFill="1"/>
    <xf numFmtId="0" fontId="7" fillId="3" borderId="9" xfId="0" applyFont="1" applyFill="1" applyBorder="1" applyAlignment="1">
      <alignment vertical="top"/>
    </xf>
    <xf numFmtId="0" fontId="7" fillId="3" borderId="0" xfId="0" applyFont="1" applyFill="1" applyAlignment="1">
      <alignment horizontal="center" vertical="top"/>
    </xf>
    <xf numFmtId="0" fontId="2" fillId="3" borderId="7" xfId="0" applyFont="1" applyFill="1" applyBorder="1"/>
    <xf numFmtId="0" fontId="49" fillId="3" borderId="0" xfId="0" applyFont="1" applyFill="1" applyAlignment="1" applyProtection="1">
      <alignment vertical="center"/>
      <protection locked="0"/>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4" xfId="0"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14" fillId="3" borderId="7" xfId="0" applyFont="1" applyFill="1" applyBorder="1" applyAlignment="1">
      <alignment vertical="center" wrapText="1"/>
    </xf>
    <xf numFmtId="0" fontId="14" fillId="3" borderId="7" xfId="0" applyFont="1" applyFill="1" applyBorder="1" applyAlignment="1">
      <alignment horizontal="left" vertical="center" wrapText="1"/>
    </xf>
    <xf numFmtId="0" fontId="26" fillId="0" borderId="9" xfId="0" applyFont="1" applyBorder="1"/>
    <xf numFmtId="0" fontId="22" fillId="3" borderId="10" xfId="0" applyFont="1" applyFill="1" applyBorder="1" applyAlignment="1">
      <alignment vertical="center" wrapText="1"/>
    </xf>
    <xf numFmtId="0" fontId="22" fillId="3" borderId="5" xfId="0" applyFont="1" applyFill="1" applyBorder="1" applyAlignment="1">
      <alignment vertical="center" wrapText="1"/>
    </xf>
    <xf numFmtId="0" fontId="22" fillId="3" borderId="1" xfId="0" applyFont="1" applyFill="1" applyBorder="1" applyAlignment="1">
      <alignment horizontal="left" vertical="center" wrapText="1"/>
    </xf>
    <xf numFmtId="166" fontId="22" fillId="9" borderId="1" xfId="0" applyNumberFormat="1"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7" xfId="0" applyFont="1" applyFill="1" applyBorder="1" applyAlignment="1">
      <alignment horizontal="center" vertical="center" wrapText="1"/>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22" fillId="0" borderId="0" xfId="0" applyFont="1" applyAlignment="1">
      <alignment horizontal="left" vertical="center"/>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 xfId="0"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0" fillId="3" borderId="1"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0" borderId="0" xfId="0" applyFont="1" applyAlignment="1">
      <alignment horizontal="left"/>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14"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21" fillId="5" borderId="1" xfId="0" applyFont="1" applyFill="1" applyBorder="1" applyAlignment="1" applyProtection="1">
      <alignment horizontal="right" vertical="center" wrapText="1"/>
      <protection locked="0"/>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0" fillId="0" borderId="1" xfId="0" applyFont="1" applyBorder="1" applyAlignment="1">
      <alignment horizontal="center"/>
    </xf>
    <xf numFmtId="0" fontId="10" fillId="0" borderId="3" xfId="0" applyFont="1" applyBorder="1" applyAlignment="1">
      <alignment horizontal="center"/>
    </xf>
    <xf numFmtId="0" fontId="13"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49"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1" fillId="0" borderId="1" xfId="0" applyFont="1" applyBorder="1" applyAlignment="1">
      <alignment horizontal="center"/>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0" borderId="14" xfId="0" applyFont="1" applyBorder="1" applyAlignment="1">
      <alignment horizontal="left"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2" xfId="0" applyFont="1" applyBorder="1" applyAlignment="1">
      <alignment horizontal="center" wrapText="1"/>
    </xf>
    <xf numFmtId="0" fontId="14" fillId="0" borderId="14" xfId="0" applyFont="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11"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16" fillId="7" borderId="14" xfId="0" applyFont="1" applyFill="1" applyBorder="1" applyAlignment="1">
      <alignment horizontal="right" vertical="center"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1" fillId="0" borderId="0" xfId="0" applyFont="1" applyAlignment="1">
      <alignment horizontal="center"/>
    </xf>
    <xf numFmtId="0" fontId="10" fillId="0" borderId="4" xfId="0" applyFont="1" applyBorder="1" applyAlignment="1">
      <alignment horizontal="center"/>
    </xf>
    <xf numFmtId="0" fontId="26" fillId="0" borderId="1" xfId="0" applyFont="1" applyBorder="1" applyAlignment="1">
      <alignment horizontal="center"/>
    </xf>
    <xf numFmtId="0" fontId="21" fillId="3" borderId="1"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17" fillId="3" borderId="1" xfId="0" applyFont="1" applyFill="1" applyBorder="1" applyAlignment="1">
      <alignment horizontal="left" vertical="center"/>
    </xf>
    <xf numFmtId="0" fontId="21" fillId="2"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31" fillId="2" borderId="1"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9" fontId="22" fillId="3" borderId="4" xfId="0" applyNumberFormat="1" applyFont="1" applyFill="1" applyBorder="1" applyAlignment="1">
      <alignment horizontal="center" vertical="center"/>
    </xf>
    <xf numFmtId="0" fontId="22"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21" fillId="0" borderId="0" xfId="0" applyFont="1" applyAlignment="1">
      <alignment horizontal="center" vertical="center" wrapText="1"/>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14" fillId="3" borderId="0" xfId="0" applyFont="1" applyFill="1" applyAlignment="1">
      <alignment horizontal="center" vertical="center"/>
    </xf>
    <xf numFmtId="0" fontId="7" fillId="3" borderId="0" xfId="0" applyFont="1" applyFill="1" applyAlignment="1">
      <alignment horizontal="left"/>
    </xf>
    <xf numFmtId="0" fontId="7" fillId="3" borderId="9" xfId="0" applyFont="1" applyFill="1" applyBorder="1" applyAlignment="1">
      <alignment horizontal="left" vertical="top"/>
    </xf>
    <xf numFmtId="0" fontId="13" fillId="3" borderId="0" xfId="0" applyFont="1" applyFill="1" applyAlignment="1">
      <alignment horizontal="left" vertical="center"/>
    </xf>
    <xf numFmtId="0" fontId="14" fillId="3" borderId="0" xfId="0" applyFont="1" applyFill="1" applyAlignment="1">
      <alignment horizontal="left"/>
    </xf>
    <xf numFmtId="0" fontId="22" fillId="0" borderId="0" xfId="0" applyFont="1" applyAlignment="1">
      <alignment horizontal="left"/>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2" fillId="0" borderId="0" xfId="0" applyFont="1" applyAlignment="1">
      <alignment horizontal="center"/>
    </xf>
    <xf numFmtId="0" fontId="59" fillId="8" borderId="5" xfId="0" applyFont="1" applyFill="1" applyBorder="1" applyAlignment="1">
      <alignment horizontal="center" vertical="center" wrapText="1"/>
    </xf>
    <xf numFmtId="0" fontId="59" fillId="8" borderId="0" xfId="0" applyFont="1" applyFill="1" applyAlignment="1">
      <alignment horizontal="center" vertical="center" wrapText="1"/>
    </xf>
    <xf numFmtId="166" fontId="22" fillId="9" borderId="3" xfId="0" applyNumberFormat="1" applyFont="1" applyFill="1" applyBorder="1" applyAlignment="1">
      <alignment horizontal="center" vertical="center"/>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15" fillId="2" borderId="3" xfId="0" applyFont="1" applyFill="1" applyBorder="1" applyAlignment="1">
      <alignment horizontal="center" wrapText="1"/>
    </xf>
    <xf numFmtId="0" fontId="15" fillId="2" borderId="4"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vertical="center"/>
    </xf>
    <xf numFmtId="0" fontId="22"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33" fillId="2" borderId="0" xfId="0" applyFont="1" applyFill="1" applyAlignment="1">
      <alignment horizontal="left"/>
    </xf>
    <xf numFmtId="0" fontId="33" fillId="5" borderId="1" xfId="0" applyFont="1" applyFill="1" applyBorder="1" applyAlignment="1">
      <alignment horizontal="center" vertical="center"/>
    </xf>
    <xf numFmtId="0" fontId="26" fillId="3" borderId="1" xfId="0" applyFont="1" applyFill="1" applyBorder="1" applyAlignment="1">
      <alignment horizontal="lef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applyFont="1" applyFill="1" applyBorder="1" applyAlignment="1">
      <alignment horizontal="left" vertical="center"/>
    </xf>
    <xf numFmtId="0" fontId="26" fillId="0" borderId="1" xfId="0" applyFont="1" applyBorder="1" applyAlignment="1">
      <alignment horizontal="left" vertical="center"/>
    </xf>
    <xf numFmtId="0" fontId="13"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1" fillId="0" borderId="0" xfId="0" applyFont="1" applyAlignment="1">
      <alignment horizontal="center" vertical="center"/>
    </xf>
    <xf numFmtId="0" fontId="50" fillId="5" borderId="1" xfId="0" applyFont="1" applyFill="1" applyBorder="1" applyAlignment="1" applyProtection="1">
      <alignment horizontal="center" vertical="center"/>
      <protection locked="0"/>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21" fillId="2" borderId="1" xfId="0" applyFont="1" applyFill="1" applyBorder="1" applyAlignment="1">
      <alignment horizont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13" fillId="0" borderId="1" xfId="0" applyFont="1" applyBorder="1" applyAlignment="1">
      <alignment horizont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8" fillId="0" borderId="0" xfId="0" applyFont="1" applyAlignment="1">
      <alignment horizontal="left" vertical="top" wrapText="1"/>
    </xf>
    <xf numFmtId="0" fontId="26" fillId="3" borderId="0" xfId="0" applyFont="1" applyFill="1" applyAlignment="1">
      <alignment horizontal="left"/>
    </xf>
    <xf numFmtId="0" fontId="26" fillId="3" borderId="7" xfId="0" applyFont="1" applyFill="1" applyBorder="1" applyAlignment="1">
      <alignment horizontal="left"/>
    </xf>
    <xf numFmtId="49" fontId="49" fillId="5" borderId="1" xfId="0" applyNumberFormat="1" applyFont="1" applyFill="1" applyBorder="1" applyAlignment="1" applyProtection="1">
      <alignment horizontal="center"/>
      <protection locked="0"/>
    </xf>
    <xf numFmtId="0" fontId="14" fillId="3" borderId="8" xfId="0" applyFont="1" applyFill="1" applyBorder="1" applyAlignment="1">
      <alignment horizontal="left"/>
    </xf>
    <xf numFmtId="0" fontId="49" fillId="5" borderId="1" xfId="0" applyFont="1" applyFill="1" applyBorder="1" applyAlignment="1" applyProtection="1">
      <alignment horizontal="left"/>
      <protection locked="0"/>
    </xf>
    <xf numFmtId="0" fontId="2" fillId="3" borderId="1"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53"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16" fillId="3" borderId="0" xfId="0" applyFont="1" applyFill="1" applyAlignment="1">
      <alignment horizontal="left" vertical="center"/>
    </xf>
    <xf numFmtId="164" fontId="52" fillId="5" borderId="3" xfId="0" applyNumberFormat="1" applyFont="1" applyFill="1" applyBorder="1" applyAlignment="1">
      <alignment horizontal="center" vertical="center"/>
    </xf>
    <xf numFmtId="164" fontId="52" fillId="5" borderId="4" xfId="0" applyNumberFormat="1" applyFont="1" applyFill="1" applyBorder="1" applyAlignment="1">
      <alignment horizontal="center" vertical="center"/>
    </xf>
    <xf numFmtId="164" fontId="52" fillId="5" borderId="2" xfId="0" applyNumberFormat="1" applyFont="1" applyFill="1" applyBorder="1" applyAlignment="1">
      <alignment horizontal="center" vertical="center"/>
    </xf>
    <xf numFmtId="0" fontId="14" fillId="3" borderId="0" xfId="0" applyFont="1" applyFill="1" applyAlignment="1">
      <alignment horizontal="left" vertical="center"/>
    </xf>
    <xf numFmtId="0" fontId="17" fillId="3" borderId="0" xfId="0" applyFont="1" applyFill="1" applyAlignment="1">
      <alignment horizontal="left"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52" fillId="5" borderId="0" xfId="0" applyFont="1" applyFill="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16" fillId="3" borderId="0" xfId="0" applyFont="1" applyFill="1" applyAlignment="1">
      <alignment horizontal="center"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2" fillId="0" borderId="5" xfId="0" applyFont="1" applyBorder="1" applyAlignment="1">
      <alignment horizontal="left"/>
    </xf>
    <xf numFmtId="0" fontId="2" fillId="0" borderId="0" xfId="0" applyFont="1" applyAlignment="1">
      <alignment horizontal="left"/>
    </xf>
    <xf numFmtId="0" fontId="9" fillId="0" borderId="0" xfId="0" applyFont="1" applyAlignment="1">
      <alignment horizontal="center"/>
    </xf>
    <xf numFmtId="0" fontId="9" fillId="0" borderId="8" xfId="0" applyFont="1" applyBorder="1" applyAlignment="1">
      <alignment horizontal="center"/>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60"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60" fillId="3" borderId="0" xfId="0" applyFont="1" applyFill="1" applyAlignment="1">
      <alignment horizontal="left" wrapText="1"/>
    </xf>
    <xf numFmtId="0" fontId="1" fillId="3" borderId="0" xfId="0" applyFont="1" applyFill="1" applyAlignment="1">
      <alignment horizontal="left" wrapText="1"/>
    </xf>
    <xf numFmtId="0" fontId="1" fillId="3" borderId="7" xfId="0" applyFont="1" applyFill="1" applyBorder="1" applyAlignment="1">
      <alignment horizontal="left" wrapText="1"/>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13" fillId="3" borderId="5" xfId="0" applyFont="1" applyFill="1" applyBorder="1" applyAlignment="1">
      <alignment horizontal="left" vertical="center"/>
    </xf>
    <xf numFmtId="0" fontId="15" fillId="2" borderId="3" xfId="0" applyFont="1" applyFill="1" applyBorder="1" applyAlignment="1">
      <alignment horizontal="center" vertical="center"/>
    </xf>
    <xf numFmtId="0" fontId="21" fillId="3" borderId="15" xfId="0" applyFont="1" applyFill="1" applyBorder="1" applyAlignment="1">
      <alignment horizontal="left" wrapText="1"/>
    </xf>
    <xf numFmtId="0" fontId="21" fillId="3" borderId="14" xfId="0" applyFont="1" applyFill="1" applyBorder="1" applyAlignment="1">
      <alignment horizontal="left" wrapText="1"/>
    </xf>
    <xf numFmtId="0" fontId="31" fillId="2" borderId="5" xfId="0" applyFont="1" applyFill="1" applyBorder="1" applyAlignment="1">
      <alignment horizontal="center" vertical="center"/>
    </xf>
    <xf numFmtId="0" fontId="0" fillId="3" borderId="1" xfId="0" applyFill="1" applyBorder="1" applyAlignment="1">
      <alignment horizontal="center" vertical="center"/>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0" fillId="3" borderId="7" xfId="0" applyFill="1" applyBorder="1" applyAlignment="1">
      <alignment horizontal="center"/>
    </xf>
    <xf numFmtId="0" fontId="0" fillId="3" borderId="14" xfId="0" applyFill="1" applyBorder="1" applyAlignment="1">
      <alignment horizontal="center"/>
    </xf>
    <xf numFmtId="0" fontId="39" fillId="3" borderId="3" xfId="0" applyFont="1" applyFill="1" applyBorder="1" applyAlignment="1">
      <alignment horizontal="left" wrapText="1"/>
    </xf>
    <xf numFmtId="0" fontId="39" fillId="3" borderId="4" xfId="0" applyFont="1" applyFill="1" applyBorder="1" applyAlignment="1">
      <alignment horizontal="left"/>
    </xf>
    <xf numFmtId="0" fontId="39" fillId="3" borderId="2" xfId="0" applyFont="1" applyFill="1" applyBorder="1" applyAlignment="1">
      <alignment horizontal="left"/>
    </xf>
    <xf numFmtId="0" fontId="66" fillId="3" borderId="3" xfId="0" applyFont="1" applyFill="1" applyBorder="1" applyAlignment="1">
      <alignment horizontal="center"/>
    </xf>
    <xf numFmtId="0" fontId="66" fillId="3" borderId="4" xfId="0" applyFont="1" applyFill="1" applyBorder="1" applyAlignment="1">
      <alignment horizontal="center"/>
    </xf>
    <xf numFmtId="0" fontId="66" fillId="3" borderId="2" xfId="0" applyFont="1" applyFill="1" applyBorder="1" applyAlignment="1">
      <alignment horizontal="center"/>
    </xf>
    <xf numFmtId="0" fontId="52" fillId="12" borderId="3" xfId="0" applyFont="1" applyFill="1" applyBorder="1" applyAlignment="1" applyProtection="1">
      <alignment horizontal="center" vertical="center" wrapText="1"/>
      <protection locked="0"/>
    </xf>
    <xf numFmtId="0" fontId="52" fillId="12" borderId="4" xfId="0" applyFont="1" applyFill="1" applyBorder="1" applyAlignment="1" applyProtection="1">
      <alignment horizontal="center" vertical="center" wrapText="1"/>
      <protection locked="0"/>
    </xf>
    <xf numFmtId="0" fontId="52" fillId="12" borderId="2" xfId="0" applyFont="1" applyFill="1" applyBorder="1" applyAlignment="1" applyProtection="1">
      <alignment horizontal="center" vertical="center" wrapText="1"/>
      <protection locked="0"/>
    </xf>
    <xf numFmtId="0" fontId="0" fillId="3" borderId="6" xfId="0" applyFill="1" applyBorder="1" applyAlignment="1">
      <alignment horizontal="center"/>
    </xf>
    <xf numFmtId="0" fontId="39"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16" fontId="40" fillId="3" borderId="3" xfId="0" applyNumberFormat="1" applyFont="1" applyFill="1" applyBorder="1" applyAlignment="1">
      <alignment horizontal="left" vertical="center" wrapText="1"/>
    </xf>
    <xf numFmtId="0" fontId="52" fillId="5" borderId="14" xfId="0" applyFont="1" applyFill="1" applyBorder="1" applyAlignment="1" applyProtection="1">
      <alignment horizontal="center" vertical="center"/>
      <protection locked="0"/>
    </xf>
    <xf numFmtId="0" fontId="0" fillId="3" borderId="13" xfId="0" applyFill="1" applyBorder="1" applyAlignment="1">
      <alignment horizontal="center"/>
    </xf>
    <xf numFmtId="0" fontId="52" fillId="12" borderId="1"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14" fillId="3" borderId="5"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54" fillId="0" borderId="3" xfId="0" applyFont="1" applyBorder="1" applyAlignment="1" applyProtection="1">
      <alignment horizontal="left" vertical="center" wrapText="1"/>
      <protection locked="0"/>
    </xf>
    <xf numFmtId="0" fontId="54" fillId="0" borderId="4"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1" xfId="0" applyFont="1" applyBorder="1" applyAlignment="1" applyProtection="1">
      <alignment horizontal="left" wrapText="1"/>
      <protection locked="0"/>
    </xf>
    <xf numFmtId="0" fontId="54" fillId="0" borderId="1" xfId="0" applyFont="1" applyBorder="1" applyAlignment="1" applyProtection="1">
      <alignment horizontal="left"/>
      <protection locked="0"/>
    </xf>
    <xf numFmtId="49" fontId="14" fillId="3" borderId="5" xfId="0" applyNumberFormat="1" applyFont="1" applyFill="1" applyBorder="1" applyAlignment="1">
      <alignment horizontal="left" vertical="center"/>
    </xf>
    <xf numFmtId="49" fontId="14" fillId="3" borderId="0" xfId="0" applyNumberFormat="1" applyFont="1" applyFill="1" applyAlignment="1">
      <alignment horizontal="left" vertical="center"/>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7" xfId="0" applyFont="1" applyFill="1" applyBorder="1" applyAlignment="1">
      <alignment horizontal="left"/>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7" fillId="3" borderId="15" xfId="0" applyFont="1" applyFill="1" applyBorder="1" applyAlignment="1">
      <alignment horizontal="right"/>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66" fillId="3" borderId="1" xfId="0" applyFont="1" applyFill="1" applyBorder="1" applyAlignment="1">
      <alignment horizontal="center"/>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0" fillId="3" borderId="12" xfId="0" applyFill="1" applyBorder="1" applyAlignment="1">
      <alignment horizontal="center"/>
    </xf>
    <xf numFmtId="0" fontId="0" fillId="3" borderId="9" xfId="0" applyFill="1" applyBorder="1" applyAlignment="1">
      <alignment horizont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0" xfId="0" applyFont="1" applyFill="1" applyAlignment="1">
      <alignment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6"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5" xfId="0" applyFont="1" applyFill="1" applyBorder="1" applyAlignment="1">
      <alignment vertical="center"/>
    </xf>
    <xf numFmtId="0" fontId="16" fillId="3" borderId="0" xfId="0" applyFont="1" applyFill="1" applyAlignment="1">
      <alignment horizontal="left" vertical="center" wrapText="1"/>
    </xf>
    <xf numFmtId="0" fontId="16" fillId="3" borderId="7" xfId="0" applyFont="1" applyFill="1" applyBorder="1" applyAlignment="1">
      <alignment horizontal="lef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5" xfId="0" applyFont="1" applyFill="1" applyBorder="1" applyAlignment="1">
      <alignment horizontal="center"/>
    </xf>
    <xf numFmtId="0" fontId="33" fillId="2" borderId="0" xfId="0" applyFont="1" applyFill="1" applyAlignment="1">
      <alignment horizontal="center"/>
    </xf>
    <xf numFmtId="0" fontId="33" fillId="2" borderId="7" xfId="0" applyFont="1" applyFill="1" applyBorder="1" applyAlignment="1">
      <alignment horizontal="center"/>
    </xf>
    <xf numFmtId="0" fontId="62" fillId="10" borderId="10" xfId="0" applyFont="1" applyFill="1" applyBorder="1" applyAlignment="1">
      <alignment horizontal="center" vertical="center"/>
    </xf>
    <xf numFmtId="0" fontId="62" fillId="10" borderId="8" xfId="0" applyFont="1" applyFill="1" applyBorder="1" applyAlignment="1">
      <alignment horizontal="center" vertical="center"/>
    </xf>
    <xf numFmtId="0" fontId="62" fillId="10" borderId="11" xfId="0" applyFont="1" applyFill="1" applyBorder="1" applyAlignment="1">
      <alignment horizontal="center" vertical="center"/>
    </xf>
    <xf numFmtId="0" fontId="62" fillId="10" borderId="5" xfId="0" applyFont="1" applyFill="1" applyBorder="1" applyAlignment="1">
      <alignment horizontal="center" vertical="center"/>
    </xf>
    <xf numFmtId="0" fontId="62" fillId="10" borderId="0" xfId="0" applyFont="1" applyFill="1" applyAlignment="1">
      <alignment horizontal="center" vertical="center"/>
    </xf>
    <xf numFmtId="0" fontId="62" fillId="10" borderId="7" xfId="0" applyFont="1" applyFill="1" applyBorder="1" applyAlignment="1">
      <alignment horizontal="center" vertical="center"/>
    </xf>
    <xf numFmtId="0" fontId="62" fillId="10" borderId="12" xfId="0" applyFont="1" applyFill="1" applyBorder="1" applyAlignment="1">
      <alignment horizontal="center" vertical="center"/>
    </xf>
    <xf numFmtId="0" fontId="62" fillId="10" borderId="9" xfId="0" applyFont="1" applyFill="1" applyBorder="1" applyAlignment="1">
      <alignment horizontal="center" vertical="center"/>
    </xf>
    <xf numFmtId="0" fontId="62" fillId="10" borderId="13" xfId="0" applyFont="1" applyFill="1" applyBorder="1" applyAlignment="1">
      <alignment horizontal="center" vertical="center"/>
    </xf>
    <xf numFmtId="0" fontId="62" fillId="5" borderId="3" xfId="0" applyFont="1" applyFill="1" applyBorder="1" applyAlignment="1">
      <alignment horizontal="center" vertical="center"/>
    </xf>
    <xf numFmtId="0" fontId="62" fillId="5" borderId="4" xfId="0" applyFont="1" applyFill="1" applyBorder="1" applyAlignment="1">
      <alignment horizontal="center" vertical="center"/>
    </xf>
    <xf numFmtId="0" fontId="62"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2" xfId="0" applyFont="1" applyFill="1" applyBorder="1" applyAlignment="1">
      <alignment horizontal="center" vertical="center"/>
    </xf>
    <xf numFmtId="0" fontId="22" fillId="3" borderId="5" xfId="0" applyFont="1" applyFill="1" applyBorder="1" applyAlignment="1">
      <alignment horizontal="left" vertical="top" wrapText="1"/>
    </xf>
    <xf numFmtId="0" fontId="22" fillId="3" borderId="0" xfId="0" applyFont="1" applyFill="1" applyAlignment="1">
      <alignment horizontal="left" vertical="top"/>
    </xf>
    <xf numFmtId="0" fontId="22" fillId="3" borderId="7" xfId="0" applyFont="1" applyFill="1" applyBorder="1" applyAlignment="1">
      <alignment horizontal="left" vertical="top"/>
    </xf>
    <xf numFmtId="0" fontId="22" fillId="3" borderId="5"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7" fillId="3" borderId="9" xfId="0" applyFont="1" applyFill="1" applyBorder="1" applyAlignment="1">
      <alignment horizontal="center"/>
    </xf>
    <xf numFmtId="0" fontId="33" fillId="0" borderId="1" xfId="0" applyFont="1" applyBorder="1" applyAlignment="1">
      <alignment horizontal="center" vertical="center"/>
    </xf>
    <xf numFmtId="0" fontId="16" fillId="3" borderId="0" xfId="0" applyFont="1" applyFill="1" applyAlignment="1">
      <alignment horizontal="left"/>
    </xf>
    <xf numFmtId="0" fontId="7" fillId="3" borderId="0" xfId="0" applyFont="1" applyFill="1" applyAlignment="1">
      <alignment horizontal="left" vertical="center"/>
    </xf>
    <xf numFmtId="0" fontId="16" fillId="3" borderId="0" xfId="0" applyFont="1" applyFill="1" applyAlignment="1">
      <alignment horizontal="left" vertical="top"/>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51" fillId="3" borderId="3"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51" fillId="3" borderId="2" xfId="0" applyFont="1" applyFill="1" applyBorder="1" applyAlignment="1">
      <alignment horizontal="left" vertical="center" wrapText="1"/>
    </xf>
    <xf numFmtId="0" fontId="61" fillId="11" borderId="3" xfId="0" applyFont="1" applyFill="1" applyBorder="1" applyAlignment="1">
      <alignment horizontal="center" vertical="center" wrapText="1"/>
    </xf>
    <xf numFmtId="0" fontId="61" fillId="11" borderId="4" xfId="0" applyFont="1" applyFill="1" applyBorder="1" applyAlignment="1">
      <alignment horizontal="center" vertical="center" wrapText="1"/>
    </xf>
    <xf numFmtId="0" fontId="61" fillId="11" borderId="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62" fillId="10" borderId="8" xfId="0" applyFont="1" applyFill="1" applyBorder="1" applyAlignment="1">
      <alignment horizontal="center" vertical="center" wrapText="1"/>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55" fillId="3" borderId="3" xfId="0" applyFont="1" applyFill="1" applyBorder="1" applyAlignment="1">
      <alignment horizontal="left" vertical="center" wrapText="1"/>
    </xf>
    <xf numFmtId="0" fontId="55" fillId="3" borderId="4" xfId="0" applyFont="1" applyFill="1" applyBorder="1" applyAlignment="1">
      <alignment horizontal="left" vertical="center" wrapText="1"/>
    </xf>
    <xf numFmtId="0" fontId="55" fillId="3" borderId="2" xfId="0" applyFont="1" applyFill="1" applyBorder="1" applyAlignment="1">
      <alignment horizontal="left" vertical="center" wrapText="1"/>
    </xf>
    <xf numFmtId="0" fontId="15" fillId="11" borderId="3"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61" fillId="3" borderId="4" xfId="0" applyFont="1" applyFill="1" applyBorder="1" applyAlignment="1">
      <alignment horizontal="left" vertical="center" wrapText="1"/>
    </xf>
    <xf numFmtId="0" fontId="61" fillId="11" borderId="1" xfId="0" applyFont="1" applyFill="1" applyBorder="1" applyAlignment="1">
      <alignment horizontal="center" vertical="center" wrapText="1"/>
    </xf>
    <xf numFmtId="0" fontId="62" fillId="10" borderId="3" xfId="0" applyFont="1" applyFill="1" applyBorder="1" applyAlignment="1">
      <alignment horizontal="center" vertical="center"/>
    </xf>
    <xf numFmtId="0" fontId="62" fillId="10" borderId="4" xfId="0" applyFont="1" applyFill="1" applyBorder="1" applyAlignment="1">
      <alignment horizontal="center" vertical="center"/>
    </xf>
    <xf numFmtId="0" fontId="62" fillId="10" borderId="2" xfId="0" applyFont="1" applyFill="1" applyBorder="1" applyAlignment="1">
      <alignment horizontal="center" vertical="center"/>
    </xf>
    <xf numFmtId="0" fontId="62" fillId="10" borderId="3" xfId="0" applyFont="1" applyFill="1" applyBorder="1" applyAlignment="1">
      <alignment horizontal="center" vertical="center" wrapText="1"/>
    </xf>
    <xf numFmtId="0" fontId="62" fillId="10" borderId="4" xfId="0" applyFont="1" applyFill="1" applyBorder="1" applyAlignment="1">
      <alignment horizontal="center" vertical="center" wrapText="1"/>
    </xf>
    <xf numFmtId="0" fontId="62" fillId="10" borderId="2"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5"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6" fillId="5" borderId="1" xfId="0" applyFont="1" applyFill="1" applyBorder="1" applyAlignment="1" applyProtection="1">
      <alignment horizontal="right" vertical="center" wrapText="1"/>
      <protection locked="0"/>
    </xf>
    <xf numFmtId="0" fontId="10" fillId="0" borderId="0" xfId="0" applyFont="1" applyAlignment="1">
      <alignment horizontal="center"/>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23" fillId="2" borderId="0" xfId="0" applyFont="1" applyFill="1" applyAlignment="1">
      <alignment horizontal="left" vertical="top" wrapText="1"/>
    </xf>
    <xf numFmtId="0" fontId="8" fillId="2" borderId="0" xfId="0" applyFont="1" applyFill="1" applyAlignment="1">
      <alignment horizontal="right" vertical="center" wrapText="1"/>
    </xf>
    <xf numFmtId="0" fontId="33" fillId="2" borderId="0" xfId="0" applyFont="1" applyFill="1" applyAlignment="1">
      <alignment horizontal="center" vertical="center" wrapText="1"/>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D4FAF4"/>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Radio" checked="Checked" firstButton="1"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GBox"/>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Radio" checked="Checked"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GBox"/>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file>

<file path=xl/ctrlProps/ctrlProp192.xml><?xml version="1.0" encoding="utf-8"?>
<formControlPr xmlns="http://schemas.microsoft.com/office/spreadsheetml/2009/9/main" objectType="Radio" firstButton="1"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208915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7</xdr:col>
      <xdr:colOff>19050</xdr:colOff>
      <xdr:row>329</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97155</xdr:colOff>
      <xdr:row>374</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97155</xdr:colOff>
      <xdr:row>408</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oneCellAnchor>
    <xdr:from>
      <xdr:col>0</xdr:col>
      <xdr:colOff>28575</xdr:colOff>
      <xdr:row>531</xdr:row>
      <xdr:rowOff>28574</xdr:rowOff>
    </xdr:from>
    <xdr:ext cx="638175" cy="889001"/>
    <xdr:pic>
      <xdr:nvPicPr>
        <xdr:cNvPr id="153" name="Picture 1" descr="Imagini pentru stema romaniei">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6238694"/>
          <a:ext cx="638175" cy="889001"/>
        </a:xfrm>
        <a:prstGeom prst="rect">
          <a:avLst/>
        </a:prstGeom>
        <a:noFill/>
        <a:ln w="3175">
          <a:solidFill>
            <a:schemeClr val="tx1"/>
          </a:solidFill>
        </a:ln>
      </xdr:spPr>
    </xdr:pic>
    <xdr:clientData/>
  </xdr:oneCellAnchor>
  <xdr:oneCellAnchor>
    <xdr:from>
      <xdr:col>0</xdr:col>
      <xdr:colOff>0</xdr:colOff>
      <xdr:row>582</xdr:row>
      <xdr:rowOff>38099</xdr:rowOff>
    </xdr:from>
    <xdr:ext cx="638175" cy="889001"/>
    <xdr:pic>
      <xdr:nvPicPr>
        <xdr:cNvPr id="154" name="Picture 1" descr="Imagini pentru stema romaniei">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563919"/>
          <a:ext cx="638175" cy="889001"/>
        </a:xfrm>
        <a:prstGeom prst="rect">
          <a:avLst/>
        </a:prstGeom>
        <a:noFill/>
        <a:ln w="3175">
          <a:solidFill>
            <a:schemeClr val="tx1"/>
          </a:solidFill>
        </a:ln>
      </xdr:spPr>
    </xdr:pic>
    <xdr:clientData/>
  </xdr:oneCellAnchor>
  <xdr:oneCellAnchor>
    <xdr:from>
      <xdr:col>0</xdr:col>
      <xdr:colOff>0</xdr:colOff>
      <xdr:row>614</xdr:row>
      <xdr:rowOff>38099</xdr:rowOff>
    </xdr:from>
    <xdr:ext cx="638175" cy="889001"/>
    <xdr:pic>
      <xdr:nvPicPr>
        <xdr:cNvPr id="155" name="Picture 1" descr="Imagini pentru stema romaniei">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246659"/>
          <a:ext cx="638175" cy="889001"/>
        </a:xfrm>
        <a:prstGeom prst="rect">
          <a:avLst/>
        </a:prstGeom>
        <a:noFill/>
        <a:ln w="3175">
          <a:solidFill>
            <a:schemeClr val="tx1"/>
          </a:solidFill>
        </a:ln>
      </xdr:spPr>
    </xdr:pic>
    <xdr:clientData/>
  </xdr:oneCellAnchor>
  <xdr:twoCellAnchor>
    <xdr:from>
      <xdr:col>5</xdr:col>
      <xdr:colOff>5442</xdr:colOff>
      <xdr:row>580</xdr:row>
      <xdr:rowOff>3265</xdr:rowOff>
    </xdr:from>
    <xdr:to>
      <xdr:col>43</xdr:col>
      <xdr:colOff>55242</xdr:colOff>
      <xdr:row>581</xdr:row>
      <xdr:rowOff>54429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62642" y="107247145"/>
          <a:ext cx="4317000" cy="249284"/>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611</xdr:row>
      <xdr:rowOff>103414</xdr:rowOff>
    </xdr:from>
    <xdr:to>
      <xdr:col>43</xdr:col>
      <xdr:colOff>33471</xdr:colOff>
      <xdr:row>613</xdr:row>
      <xdr:rowOff>43543</xdr:rowOff>
    </xdr:to>
    <xdr:sp macro="" textlink="">
      <xdr:nvSpPr>
        <xdr:cNvPr id="183" name="Rectangle 182">
          <a:extLst>
            <a:ext uri="{FF2B5EF4-FFF2-40B4-BE49-F238E27FC236}">
              <a16:creationId xmlns:a16="http://schemas.microsoft.com/office/drawing/2014/main" id="{00000000-0008-0000-0000-0000B7000000}"/>
            </a:ext>
          </a:extLst>
        </xdr:cNvPr>
        <xdr:cNvSpPr/>
      </xdr:nvSpPr>
      <xdr:spPr>
        <a:xfrm>
          <a:off x="437606" y="113885254"/>
          <a:ext cx="4320265" cy="24492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655</xdr:row>
      <xdr:rowOff>21772</xdr:rowOff>
    </xdr:from>
    <xdr:to>
      <xdr:col>43</xdr:col>
      <xdr:colOff>28028</xdr:colOff>
      <xdr:row>656</xdr:row>
      <xdr:rowOff>87087</xdr:rowOff>
    </xdr:to>
    <xdr:sp macro="" textlink="">
      <xdr:nvSpPr>
        <xdr:cNvPr id="184" name="Rectangle 183">
          <a:extLst>
            <a:ext uri="{FF2B5EF4-FFF2-40B4-BE49-F238E27FC236}">
              <a16:creationId xmlns:a16="http://schemas.microsoft.com/office/drawing/2014/main" id="{00000000-0008-0000-0000-0000B8000000}"/>
            </a:ext>
          </a:extLst>
        </xdr:cNvPr>
        <xdr:cNvSpPr/>
      </xdr:nvSpPr>
      <xdr:spPr>
        <a:xfrm>
          <a:off x="432163" y="122581852"/>
          <a:ext cx="4320265" cy="24819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a:extLst>
            <a:ext uri="{FF2B5EF4-FFF2-40B4-BE49-F238E27FC236}">
              <a16:creationId xmlns:a16="http://schemas.microsoft.com/office/drawing/2014/main" id="{00000000-0008-0000-0000-0000BA000000}"/>
            </a:ext>
          </a:extLst>
        </xdr:cNvPr>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a:extLst>
            <a:ext uri="{FF2B5EF4-FFF2-40B4-BE49-F238E27FC236}">
              <a16:creationId xmlns:a16="http://schemas.microsoft.com/office/drawing/2014/main" id="{00000000-0008-0000-0000-0000BB000000}"/>
            </a:ext>
          </a:extLst>
        </xdr:cNvPr>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a:extLst>
            <a:ext uri="{FF2B5EF4-FFF2-40B4-BE49-F238E27FC236}">
              <a16:creationId xmlns:a16="http://schemas.microsoft.com/office/drawing/2014/main" id="{00000000-0008-0000-0000-0000BC000000}"/>
            </a:ext>
          </a:extLst>
        </xdr:cNvPr>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54</xdr:col>
      <xdr:colOff>83820</xdr:colOff>
      <xdr:row>0</xdr:row>
      <xdr:rowOff>0</xdr:rowOff>
    </xdr:from>
    <xdr:to>
      <xdr:col>60</xdr:col>
      <xdr:colOff>24553</xdr:colOff>
      <xdr:row>2</xdr:row>
      <xdr:rowOff>51647</xdr:rowOff>
    </xdr:to>
    <xdr:pic>
      <xdr:nvPicPr>
        <xdr:cNvPr id="15" name="Picture 0" descr="sigla gal.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12180" y="0"/>
          <a:ext cx="580813" cy="5164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7620</xdr:colOff>
          <xdr:row>99</xdr:row>
          <xdr:rowOff>45720</xdr:rowOff>
        </xdr:from>
        <xdr:to>
          <xdr:col>20</xdr:col>
          <xdr:colOff>76200</xdr:colOff>
          <xdr:row>101</xdr:row>
          <xdr:rowOff>60960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99</xdr:row>
          <xdr:rowOff>68580</xdr:rowOff>
        </xdr:from>
        <xdr:to>
          <xdr:col>6</xdr:col>
          <xdr:colOff>68580</xdr:colOff>
          <xdr:row>100</xdr:row>
          <xdr:rowOff>68580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76200</xdr:rowOff>
        </xdr:from>
        <xdr:to>
          <xdr:col>34</xdr:col>
          <xdr:colOff>0</xdr:colOff>
          <xdr:row>100</xdr:row>
          <xdr:rowOff>76200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160</xdr:row>
          <xdr:rowOff>0</xdr:rowOff>
        </xdr:from>
        <xdr:to>
          <xdr:col>16</xdr:col>
          <xdr:colOff>15240</xdr:colOff>
          <xdr:row>163</xdr:row>
          <xdr:rowOff>7620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161</xdr:row>
          <xdr:rowOff>137160</xdr:rowOff>
        </xdr:from>
        <xdr:to>
          <xdr:col>7</xdr:col>
          <xdr:colOff>45720</xdr:colOff>
          <xdr:row>163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161</xdr:row>
          <xdr:rowOff>137160</xdr:rowOff>
        </xdr:from>
        <xdr:to>
          <xdr:col>10</xdr:col>
          <xdr:colOff>30480</xdr:colOff>
          <xdr:row>163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137160</xdr:rowOff>
        </xdr:from>
        <xdr:to>
          <xdr:col>14</xdr:col>
          <xdr:colOff>30480</xdr:colOff>
          <xdr:row>163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246</xdr:row>
          <xdr:rowOff>83820</xdr:rowOff>
        </xdr:from>
        <xdr:to>
          <xdr:col>21</xdr:col>
          <xdr:colOff>83820</xdr:colOff>
          <xdr:row>248</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247</xdr:row>
          <xdr:rowOff>0</xdr:rowOff>
        </xdr:from>
        <xdr:to>
          <xdr:col>10</xdr:col>
          <xdr:colOff>91440</xdr:colOff>
          <xdr:row>248</xdr:row>
          <xdr:rowOff>30480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247</xdr:row>
          <xdr:rowOff>0</xdr:rowOff>
        </xdr:from>
        <xdr:to>
          <xdr:col>18</xdr:col>
          <xdr:colOff>99060</xdr:colOff>
          <xdr:row>248</xdr:row>
          <xdr:rowOff>30480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251</xdr:row>
          <xdr:rowOff>472440</xdr:rowOff>
        </xdr:from>
        <xdr:to>
          <xdr:col>59</xdr:col>
          <xdr:colOff>7620</xdr:colOff>
          <xdr:row>252</xdr:row>
          <xdr:rowOff>91440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15240</xdr:colOff>
          <xdr:row>253</xdr:row>
          <xdr:rowOff>198120</xdr:rowOff>
        </xdr:from>
        <xdr:to>
          <xdr:col>59</xdr:col>
          <xdr:colOff>0</xdr:colOff>
          <xdr:row>253</xdr:row>
          <xdr:rowOff>396240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254</xdr:row>
          <xdr:rowOff>198120</xdr:rowOff>
        </xdr:from>
        <xdr:to>
          <xdr:col>59</xdr:col>
          <xdr:colOff>7620</xdr:colOff>
          <xdr:row>254</xdr:row>
          <xdr:rowOff>396240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255</xdr:row>
          <xdr:rowOff>472440</xdr:rowOff>
        </xdr:from>
        <xdr:to>
          <xdr:col>59</xdr:col>
          <xdr:colOff>7620</xdr:colOff>
          <xdr:row>256</xdr:row>
          <xdr:rowOff>91440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258</xdr:row>
          <xdr:rowOff>190500</xdr:rowOff>
        </xdr:from>
        <xdr:to>
          <xdr:col>59</xdr:col>
          <xdr:colOff>0</xdr:colOff>
          <xdr:row>258</xdr:row>
          <xdr:rowOff>388620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669</xdr:row>
          <xdr:rowOff>106680</xdr:rowOff>
        </xdr:from>
        <xdr:to>
          <xdr:col>35</xdr:col>
          <xdr:colOff>0</xdr:colOff>
          <xdr:row>669</xdr:row>
          <xdr:rowOff>281940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674</xdr:row>
          <xdr:rowOff>487680</xdr:rowOff>
        </xdr:from>
        <xdr:to>
          <xdr:col>34</xdr:col>
          <xdr:colOff>7620</xdr:colOff>
          <xdr:row>674</xdr:row>
          <xdr:rowOff>662940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682</xdr:row>
          <xdr:rowOff>53340</xdr:rowOff>
        </xdr:from>
        <xdr:to>
          <xdr:col>40</xdr:col>
          <xdr:colOff>45720</xdr:colOff>
          <xdr:row>682</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679</xdr:row>
          <xdr:rowOff>845820</xdr:rowOff>
        </xdr:from>
        <xdr:to>
          <xdr:col>40</xdr:col>
          <xdr:colOff>15240</xdr:colOff>
          <xdr:row>679</xdr:row>
          <xdr:rowOff>1021080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685</xdr:row>
          <xdr:rowOff>144780</xdr:rowOff>
        </xdr:from>
        <xdr:to>
          <xdr:col>40</xdr:col>
          <xdr:colOff>76200</xdr:colOff>
          <xdr:row>685</xdr:row>
          <xdr:rowOff>320040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687</xdr:row>
          <xdr:rowOff>7620</xdr:rowOff>
        </xdr:from>
        <xdr:to>
          <xdr:col>53</xdr:col>
          <xdr:colOff>76200</xdr:colOff>
          <xdr:row>687</xdr:row>
          <xdr:rowOff>182880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685</xdr:row>
          <xdr:rowOff>419100</xdr:rowOff>
        </xdr:from>
        <xdr:to>
          <xdr:col>40</xdr:col>
          <xdr:colOff>60960</xdr:colOff>
          <xdr:row>687</xdr:row>
          <xdr:rowOff>7620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688</xdr:row>
          <xdr:rowOff>7620</xdr:rowOff>
        </xdr:from>
        <xdr:to>
          <xdr:col>53</xdr:col>
          <xdr:colOff>76200</xdr:colOff>
          <xdr:row>688</xdr:row>
          <xdr:rowOff>182880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696</xdr:row>
          <xdr:rowOff>53340</xdr:rowOff>
        </xdr:from>
        <xdr:to>
          <xdr:col>34</xdr:col>
          <xdr:colOff>68580</xdr:colOff>
          <xdr:row>696</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698</xdr:row>
          <xdr:rowOff>144780</xdr:rowOff>
        </xdr:from>
        <xdr:to>
          <xdr:col>54</xdr:col>
          <xdr:colOff>15240</xdr:colOff>
          <xdr:row>698</xdr:row>
          <xdr:rowOff>320040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699</xdr:row>
          <xdr:rowOff>205740</xdr:rowOff>
        </xdr:from>
        <xdr:to>
          <xdr:col>54</xdr:col>
          <xdr:colOff>0</xdr:colOff>
          <xdr:row>699</xdr:row>
          <xdr:rowOff>381000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700</xdr:row>
          <xdr:rowOff>91440</xdr:rowOff>
        </xdr:from>
        <xdr:to>
          <xdr:col>40</xdr:col>
          <xdr:colOff>53340</xdr:colOff>
          <xdr:row>700</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701</xdr:row>
          <xdr:rowOff>251460</xdr:rowOff>
        </xdr:from>
        <xdr:to>
          <xdr:col>41</xdr:col>
          <xdr:colOff>0</xdr:colOff>
          <xdr:row>701</xdr:row>
          <xdr:rowOff>426720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702</xdr:row>
          <xdr:rowOff>30480</xdr:rowOff>
        </xdr:from>
        <xdr:to>
          <xdr:col>34</xdr:col>
          <xdr:colOff>76200</xdr:colOff>
          <xdr:row>702</xdr:row>
          <xdr:rowOff>205740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708</xdr:row>
          <xdr:rowOff>45720</xdr:rowOff>
        </xdr:from>
        <xdr:to>
          <xdr:col>40</xdr:col>
          <xdr:colOff>60960</xdr:colOff>
          <xdr:row>708</xdr:row>
          <xdr:rowOff>220980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709</xdr:row>
          <xdr:rowOff>22860</xdr:rowOff>
        </xdr:from>
        <xdr:to>
          <xdr:col>34</xdr:col>
          <xdr:colOff>7620</xdr:colOff>
          <xdr:row>709</xdr:row>
          <xdr:rowOff>198120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710</xdr:row>
          <xdr:rowOff>182880</xdr:rowOff>
        </xdr:from>
        <xdr:to>
          <xdr:col>40</xdr:col>
          <xdr:colOff>45720</xdr:colOff>
          <xdr:row>710</xdr:row>
          <xdr:rowOff>358140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711</xdr:row>
          <xdr:rowOff>182880</xdr:rowOff>
        </xdr:from>
        <xdr:to>
          <xdr:col>40</xdr:col>
          <xdr:colOff>45720</xdr:colOff>
          <xdr:row>711</xdr:row>
          <xdr:rowOff>358140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697</xdr:row>
          <xdr:rowOff>38100</xdr:rowOff>
        </xdr:from>
        <xdr:to>
          <xdr:col>35</xdr:col>
          <xdr:colOff>0</xdr:colOff>
          <xdr:row>697</xdr:row>
          <xdr:rowOff>213360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30480</xdr:colOff>
          <xdr:row>733</xdr:row>
          <xdr:rowOff>91440</xdr:rowOff>
        </xdr:from>
        <xdr:to>
          <xdr:col>5</xdr:col>
          <xdr:colOff>15240</xdr:colOff>
          <xdr:row>733</xdr:row>
          <xdr:rowOff>350520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xdr:colOff>
          <xdr:row>734</xdr:row>
          <xdr:rowOff>137160</xdr:rowOff>
        </xdr:from>
        <xdr:to>
          <xdr:col>5</xdr:col>
          <xdr:colOff>0</xdr:colOff>
          <xdr:row>734</xdr:row>
          <xdr:rowOff>312420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736</xdr:row>
          <xdr:rowOff>30480</xdr:rowOff>
        </xdr:from>
        <xdr:to>
          <xdr:col>5</xdr:col>
          <xdr:colOff>38100</xdr:colOff>
          <xdr:row>736</xdr:row>
          <xdr:rowOff>259080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737</xdr:row>
          <xdr:rowOff>0</xdr:rowOff>
        </xdr:from>
        <xdr:to>
          <xdr:col>5</xdr:col>
          <xdr:colOff>38100</xdr:colOff>
          <xdr:row>737</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15240</xdr:colOff>
          <xdr:row>367</xdr:row>
          <xdr:rowOff>53340</xdr:rowOff>
        </xdr:from>
        <xdr:to>
          <xdr:col>58</xdr:col>
          <xdr:colOff>30480</xdr:colOff>
          <xdr:row>369</xdr:row>
          <xdr:rowOff>22860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53340</xdr:rowOff>
        </xdr:from>
        <xdr:to>
          <xdr:col>58</xdr:col>
          <xdr:colOff>38100</xdr:colOff>
          <xdr:row>403</xdr:row>
          <xdr:rowOff>22860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30480</xdr:colOff>
          <xdr:row>445</xdr:row>
          <xdr:rowOff>53340</xdr:rowOff>
        </xdr:from>
        <xdr:to>
          <xdr:col>58</xdr:col>
          <xdr:colOff>22860</xdr:colOff>
          <xdr:row>447</xdr:row>
          <xdr:rowOff>106680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25</xdr:row>
          <xdr:rowOff>45720</xdr:rowOff>
        </xdr:from>
        <xdr:to>
          <xdr:col>10</xdr:col>
          <xdr:colOff>15240</xdr:colOff>
          <xdr:row>26</xdr:row>
          <xdr:rowOff>30480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7620</xdr:rowOff>
        </xdr:from>
        <xdr:to>
          <xdr:col>58</xdr:col>
          <xdr:colOff>76200</xdr:colOff>
          <xdr:row>27</xdr:row>
          <xdr:rowOff>22860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68580</xdr:colOff>
          <xdr:row>27</xdr:row>
          <xdr:rowOff>53340</xdr:rowOff>
        </xdr:from>
        <xdr:to>
          <xdr:col>58</xdr:col>
          <xdr:colOff>22860</xdr:colOff>
          <xdr:row>29</xdr:row>
          <xdr:rowOff>7620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60960</xdr:rowOff>
        </xdr:from>
        <xdr:to>
          <xdr:col>48</xdr:col>
          <xdr:colOff>0</xdr:colOff>
          <xdr:row>28</xdr:row>
          <xdr:rowOff>22860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198120</xdr:rowOff>
        </xdr:from>
        <xdr:to>
          <xdr:col>47</xdr:col>
          <xdr:colOff>76200</xdr:colOff>
          <xdr:row>28</xdr:row>
          <xdr:rowOff>160020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703</xdr:row>
          <xdr:rowOff>129540</xdr:rowOff>
        </xdr:from>
        <xdr:to>
          <xdr:col>40</xdr:col>
          <xdr:colOff>30480</xdr:colOff>
          <xdr:row>703</xdr:row>
          <xdr:rowOff>304800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780</xdr:row>
          <xdr:rowOff>0</xdr:rowOff>
        </xdr:from>
        <xdr:to>
          <xdr:col>50</xdr:col>
          <xdr:colOff>68580</xdr:colOff>
          <xdr:row>782</xdr:row>
          <xdr:rowOff>198120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780</xdr:row>
          <xdr:rowOff>22860</xdr:rowOff>
        </xdr:from>
        <xdr:to>
          <xdr:col>47</xdr:col>
          <xdr:colOff>53340</xdr:colOff>
          <xdr:row>780</xdr:row>
          <xdr:rowOff>198120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781</xdr:row>
          <xdr:rowOff>22860</xdr:rowOff>
        </xdr:from>
        <xdr:to>
          <xdr:col>47</xdr:col>
          <xdr:colOff>53340</xdr:colOff>
          <xdr:row>781</xdr:row>
          <xdr:rowOff>198120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782</xdr:row>
          <xdr:rowOff>22860</xdr:rowOff>
        </xdr:from>
        <xdr:to>
          <xdr:col>47</xdr:col>
          <xdr:colOff>53340</xdr:colOff>
          <xdr:row>782</xdr:row>
          <xdr:rowOff>198120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30480</xdr:colOff>
          <xdr:row>97</xdr:row>
          <xdr:rowOff>30480</xdr:rowOff>
        </xdr:from>
        <xdr:to>
          <xdr:col>21</xdr:col>
          <xdr:colOff>7620</xdr:colOff>
          <xdr:row>98</xdr:row>
          <xdr:rowOff>99060</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97</xdr:row>
          <xdr:rowOff>106680</xdr:rowOff>
        </xdr:from>
        <xdr:to>
          <xdr:col>10</xdr:col>
          <xdr:colOff>53340</xdr:colOff>
          <xdr:row>98</xdr:row>
          <xdr:rowOff>76200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103</xdr:row>
          <xdr:rowOff>60960</xdr:rowOff>
        </xdr:from>
        <xdr:to>
          <xdr:col>6</xdr:col>
          <xdr:colOff>53340</xdr:colOff>
          <xdr:row>104</xdr:row>
          <xdr:rowOff>60960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60960</xdr:colOff>
          <xdr:row>101</xdr:row>
          <xdr:rowOff>167640</xdr:rowOff>
        </xdr:from>
        <xdr:to>
          <xdr:col>20</xdr:col>
          <xdr:colOff>91440</xdr:colOff>
          <xdr:row>104</xdr:row>
          <xdr:rowOff>68580</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100</xdr:row>
          <xdr:rowOff>38100</xdr:rowOff>
        </xdr:from>
        <xdr:to>
          <xdr:col>6</xdr:col>
          <xdr:colOff>38100</xdr:colOff>
          <xdr:row>101</xdr:row>
          <xdr:rowOff>114300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102</xdr:row>
          <xdr:rowOff>68580</xdr:rowOff>
        </xdr:from>
        <xdr:to>
          <xdr:col>6</xdr:col>
          <xdr:colOff>53340</xdr:colOff>
          <xdr:row>103</xdr:row>
          <xdr:rowOff>68580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114</xdr:row>
          <xdr:rowOff>99060</xdr:rowOff>
        </xdr:from>
        <xdr:to>
          <xdr:col>4</xdr:col>
          <xdr:colOff>38100</xdr:colOff>
          <xdr:row>116</xdr:row>
          <xdr:rowOff>15240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30480</xdr:rowOff>
        </xdr:from>
        <xdr:to>
          <xdr:col>43</xdr:col>
          <xdr:colOff>45720</xdr:colOff>
          <xdr:row>100</xdr:row>
          <xdr:rowOff>106680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114</xdr:row>
          <xdr:rowOff>99060</xdr:rowOff>
        </xdr:from>
        <xdr:to>
          <xdr:col>16</xdr:col>
          <xdr:colOff>38100</xdr:colOff>
          <xdr:row>116</xdr:row>
          <xdr:rowOff>15240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91440</xdr:rowOff>
        </xdr:from>
        <xdr:to>
          <xdr:col>25</xdr:col>
          <xdr:colOff>45720</xdr:colOff>
          <xdr:row>116</xdr:row>
          <xdr:rowOff>7620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163</xdr:row>
          <xdr:rowOff>121920</xdr:rowOff>
        </xdr:from>
        <xdr:to>
          <xdr:col>4</xdr:col>
          <xdr:colOff>38100</xdr:colOff>
          <xdr:row>165</xdr:row>
          <xdr:rowOff>7620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121920</xdr:rowOff>
        </xdr:from>
        <xdr:to>
          <xdr:col>16</xdr:col>
          <xdr:colOff>38100</xdr:colOff>
          <xdr:row>165</xdr:row>
          <xdr:rowOff>7620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121920</xdr:rowOff>
        </xdr:from>
        <xdr:to>
          <xdr:col>27</xdr:col>
          <xdr:colOff>38100</xdr:colOff>
          <xdr:row>165</xdr:row>
          <xdr:rowOff>7620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670</xdr:row>
          <xdr:rowOff>106680</xdr:rowOff>
        </xdr:from>
        <xdr:to>
          <xdr:col>39</xdr:col>
          <xdr:colOff>68580</xdr:colOff>
          <xdr:row>670</xdr:row>
          <xdr:rowOff>281940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671</xdr:row>
          <xdr:rowOff>106680</xdr:rowOff>
        </xdr:from>
        <xdr:to>
          <xdr:col>39</xdr:col>
          <xdr:colOff>76200</xdr:colOff>
          <xdr:row>671</xdr:row>
          <xdr:rowOff>281940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675</xdr:row>
          <xdr:rowOff>114300</xdr:rowOff>
        </xdr:from>
        <xdr:to>
          <xdr:col>34</xdr:col>
          <xdr:colOff>30480</xdr:colOff>
          <xdr:row>675</xdr:row>
          <xdr:rowOff>289560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676</xdr:row>
          <xdr:rowOff>129540</xdr:rowOff>
        </xdr:from>
        <xdr:to>
          <xdr:col>34</xdr:col>
          <xdr:colOff>15240</xdr:colOff>
          <xdr:row>676</xdr:row>
          <xdr:rowOff>304800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678</xdr:row>
          <xdr:rowOff>2156460</xdr:rowOff>
        </xdr:from>
        <xdr:to>
          <xdr:col>40</xdr:col>
          <xdr:colOff>30480</xdr:colOff>
          <xdr:row>678</xdr:row>
          <xdr:rowOff>2331720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683</xdr:row>
          <xdr:rowOff>53340</xdr:rowOff>
        </xdr:from>
        <xdr:to>
          <xdr:col>34</xdr:col>
          <xdr:colOff>30480</xdr:colOff>
          <xdr:row>683</xdr:row>
          <xdr:rowOff>236220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680</xdr:row>
          <xdr:rowOff>114300</xdr:rowOff>
        </xdr:from>
        <xdr:to>
          <xdr:col>40</xdr:col>
          <xdr:colOff>45720</xdr:colOff>
          <xdr:row>680</xdr:row>
          <xdr:rowOff>289560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689</xdr:row>
          <xdr:rowOff>15240</xdr:rowOff>
        </xdr:from>
        <xdr:to>
          <xdr:col>54</xdr:col>
          <xdr:colOff>0</xdr:colOff>
          <xdr:row>690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690</xdr:row>
          <xdr:rowOff>243840</xdr:rowOff>
        </xdr:from>
        <xdr:to>
          <xdr:col>54</xdr:col>
          <xdr:colOff>0</xdr:colOff>
          <xdr:row>690</xdr:row>
          <xdr:rowOff>419100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704</xdr:row>
          <xdr:rowOff>60960</xdr:rowOff>
        </xdr:from>
        <xdr:to>
          <xdr:col>53</xdr:col>
          <xdr:colOff>60960</xdr:colOff>
          <xdr:row>704</xdr:row>
          <xdr:rowOff>236220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705</xdr:row>
          <xdr:rowOff>15240</xdr:rowOff>
        </xdr:from>
        <xdr:to>
          <xdr:col>58</xdr:col>
          <xdr:colOff>76200</xdr:colOff>
          <xdr:row>705</xdr:row>
          <xdr:rowOff>198120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706</xdr:row>
          <xdr:rowOff>15240</xdr:rowOff>
        </xdr:from>
        <xdr:to>
          <xdr:col>53</xdr:col>
          <xdr:colOff>99060</xdr:colOff>
          <xdr:row>707</xdr:row>
          <xdr:rowOff>7620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785</xdr:row>
          <xdr:rowOff>7620</xdr:rowOff>
        </xdr:from>
        <xdr:to>
          <xdr:col>50</xdr:col>
          <xdr:colOff>68580</xdr:colOff>
          <xdr:row>787</xdr:row>
          <xdr:rowOff>198120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785</xdr:row>
          <xdr:rowOff>7620</xdr:rowOff>
        </xdr:from>
        <xdr:to>
          <xdr:col>47</xdr:col>
          <xdr:colOff>60960</xdr:colOff>
          <xdr:row>785</xdr:row>
          <xdr:rowOff>182880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786</xdr:row>
          <xdr:rowOff>7620</xdr:rowOff>
        </xdr:from>
        <xdr:to>
          <xdr:col>47</xdr:col>
          <xdr:colOff>60960</xdr:colOff>
          <xdr:row>786</xdr:row>
          <xdr:rowOff>182880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787</xdr:row>
          <xdr:rowOff>7620</xdr:rowOff>
        </xdr:from>
        <xdr:to>
          <xdr:col>47</xdr:col>
          <xdr:colOff>60960</xdr:colOff>
          <xdr:row>787</xdr:row>
          <xdr:rowOff>182880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790</xdr:row>
          <xdr:rowOff>15240</xdr:rowOff>
        </xdr:from>
        <xdr:to>
          <xdr:col>47</xdr:col>
          <xdr:colOff>60960</xdr:colOff>
          <xdr:row>790</xdr:row>
          <xdr:rowOff>190500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791</xdr:row>
          <xdr:rowOff>15240</xdr:rowOff>
        </xdr:from>
        <xdr:to>
          <xdr:col>47</xdr:col>
          <xdr:colOff>60960</xdr:colOff>
          <xdr:row>791</xdr:row>
          <xdr:rowOff>190500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794</xdr:row>
          <xdr:rowOff>0</xdr:rowOff>
        </xdr:from>
        <xdr:to>
          <xdr:col>50</xdr:col>
          <xdr:colOff>68580</xdr:colOff>
          <xdr:row>798</xdr:row>
          <xdr:rowOff>190500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794</xdr:row>
          <xdr:rowOff>22860</xdr:rowOff>
        </xdr:from>
        <xdr:to>
          <xdr:col>47</xdr:col>
          <xdr:colOff>60960</xdr:colOff>
          <xdr:row>794</xdr:row>
          <xdr:rowOff>198120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795</xdr:row>
          <xdr:rowOff>15240</xdr:rowOff>
        </xdr:from>
        <xdr:to>
          <xdr:col>47</xdr:col>
          <xdr:colOff>60960</xdr:colOff>
          <xdr:row>795</xdr:row>
          <xdr:rowOff>190500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796</xdr:row>
          <xdr:rowOff>15240</xdr:rowOff>
        </xdr:from>
        <xdr:to>
          <xdr:col>47</xdr:col>
          <xdr:colOff>60960</xdr:colOff>
          <xdr:row>796</xdr:row>
          <xdr:rowOff>190500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797</xdr:row>
          <xdr:rowOff>15240</xdr:rowOff>
        </xdr:from>
        <xdr:to>
          <xdr:col>47</xdr:col>
          <xdr:colOff>60960</xdr:colOff>
          <xdr:row>797</xdr:row>
          <xdr:rowOff>190500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798</xdr:row>
          <xdr:rowOff>7620</xdr:rowOff>
        </xdr:from>
        <xdr:to>
          <xdr:col>47</xdr:col>
          <xdr:colOff>60960</xdr:colOff>
          <xdr:row>798</xdr:row>
          <xdr:rowOff>182880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790</xdr:row>
          <xdr:rowOff>0</xdr:rowOff>
        </xdr:from>
        <xdr:to>
          <xdr:col>50</xdr:col>
          <xdr:colOff>68580</xdr:colOff>
          <xdr:row>791</xdr:row>
          <xdr:rowOff>198120</xdr:rowOff>
        </xdr:to>
        <xdr:sp macro="" textlink="">
          <xdr:nvSpPr>
            <xdr:cNvPr id="1563" name="Group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801</xdr:row>
          <xdr:rowOff>15240</xdr:rowOff>
        </xdr:from>
        <xdr:to>
          <xdr:col>47</xdr:col>
          <xdr:colOff>60960</xdr:colOff>
          <xdr:row>801</xdr:row>
          <xdr:rowOff>190500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802</xdr:row>
          <xdr:rowOff>7620</xdr:rowOff>
        </xdr:from>
        <xdr:to>
          <xdr:col>47</xdr:col>
          <xdr:colOff>60960</xdr:colOff>
          <xdr:row>802</xdr:row>
          <xdr:rowOff>190500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803</xdr:row>
          <xdr:rowOff>7620</xdr:rowOff>
        </xdr:from>
        <xdr:to>
          <xdr:col>47</xdr:col>
          <xdr:colOff>60960</xdr:colOff>
          <xdr:row>803</xdr:row>
          <xdr:rowOff>182880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801</xdr:row>
          <xdr:rowOff>0</xdr:rowOff>
        </xdr:from>
        <xdr:to>
          <xdr:col>50</xdr:col>
          <xdr:colOff>68580</xdr:colOff>
          <xdr:row>803</xdr:row>
          <xdr:rowOff>243840</xdr:rowOff>
        </xdr:to>
        <xdr:sp macro="" textlink="">
          <xdr:nvSpPr>
            <xdr:cNvPr id="1567" name="Group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579</xdr:row>
          <xdr:rowOff>60960</xdr:rowOff>
        </xdr:from>
        <xdr:to>
          <xdr:col>59</xdr:col>
          <xdr:colOff>15240</xdr:colOff>
          <xdr:row>581</xdr:row>
          <xdr:rowOff>22860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611</xdr:row>
          <xdr:rowOff>76200</xdr:rowOff>
        </xdr:from>
        <xdr:to>
          <xdr:col>58</xdr:col>
          <xdr:colOff>76200</xdr:colOff>
          <xdr:row>613</xdr:row>
          <xdr:rowOff>38100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22860</xdr:colOff>
          <xdr:row>654</xdr:row>
          <xdr:rowOff>45720</xdr:rowOff>
        </xdr:from>
        <xdr:to>
          <xdr:col>58</xdr:col>
          <xdr:colOff>15240</xdr:colOff>
          <xdr:row>656</xdr:row>
          <xdr:rowOff>91440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166</xdr:row>
          <xdr:rowOff>114300</xdr:rowOff>
        </xdr:from>
        <xdr:to>
          <xdr:col>4</xdr:col>
          <xdr:colOff>53340</xdr:colOff>
          <xdr:row>168</xdr:row>
          <xdr:rowOff>15240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15240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176</xdr:row>
          <xdr:rowOff>144780</xdr:rowOff>
        </xdr:from>
        <xdr:to>
          <xdr:col>7</xdr:col>
          <xdr:colOff>38100</xdr:colOff>
          <xdr:row>178</xdr:row>
          <xdr:rowOff>15240</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176</xdr:row>
          <xdr:rowOff>144780</xdr:rowOff>
        </xdr:from>
        <xdr:to>
          <xdr:col>10</xdr:col>
          <xdr:colOff>22860</xdr:colOff>
          <xdr:row>178</xdr:row>
          <xdr:rowOff>15240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176</xdr:row>
          <xdr:rowOff>144780</xdr:rowOff>
        </xdr:from>
        <xdr:to>
          <xdr:col>14</xdr:col>
          <xdr:colOff>22860</xdr:colOff>
          <xdr:row>178</xdr:row>
          <xdr:rowOff>15240</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183</xdr:row>
          <xdr:rowOff>137160</xdr:rowOff>
        </xdr:from>
        <xdr:to>
          <xdr:col>4</xdr:col>
          <xdr:colOff>60960</xdr:colOff>
          <xdr:row>185</xdr:row>
          <xdr:rowOff>7620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185</xdr:row>
          <xdr:rowOff>121920</xdr:rowOff>
        </xdr:from>
        <xdr:to>
          <xdr:col>6</xdr:col>
          <xdr:colOff>53340</xdr:colOff>
          <xdr:row>186</xdr:row>
          <xdr:rowOff>160020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186</xdr:row>
          <xdr:rowOff>167640</xdr:rowOff>
        </xdr:from>
        <xdr:to>
          <xdr:col>6</xdr:col>
          <xdr:colOff>53340</xdr:colOff>
          <xdr:row>187</xdr:row>
          <xdr:rowOff>175260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68580</xdr:rowOff>
        </xdr:from>
        <xdr:to>
          <xdr:col>21</xdr:col>
          <xdr:colOff>83820</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191</xdr:row>
          <xdr:rowOff>99060</xdr:rowOff>
        </xdr:from>
        <xdr:to>
          <xdr:col>56</xdr:col>
          <xdr:colOff>7620</xdr:colOff>
          <xdr:row>192</xdr:row>
          <xdr:rowOff>137160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684</xdr:row>
          <xdr:rowOff>22860</xdr:rowOff>
        </xdr:from>
        <xdr:to>
          <xdr:col>34</xdr:col>
          <xdr:colOff>30480</xdr:colOff>
          <xdr:row>684</xdr:row>
          <xdr:rowOff>198120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758</xdr:row>
          <xdr:rowOff>53340</xdr:rowOff>
        </xdr:from>
        <xdr:to>
          <xdr:col>54</xdr:col>
          <xdr:colOff>0</xdr:colOff>
          <xdr:row>758</xdr:row>
          <xdr:rowOff>228600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759</xdr:row>
          <xdr:rowOff>7620</xdr:rowOff>
        </xdr:from>
        <xdr:to>
          <xdr:col>54</xdr:col>
          <xdr:colOff>15240</xdr:colOff>
          <xdr:row>759</xdr:row>
          <xdr:rowOff>182880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760</xdr:row>
          <xdr:rowOff>60960</xdr:rowOff>
        </xdr:from>
        <xdr:to>
          <xdr:col>54</xdr:col>
          <xdr:colOff>7620</xdr:colOff>
          <xdr:row>760</xdr:row>
          <xdr:rowOff>236220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761</xdr:row>
          <xdr:rowOff>30480</xdr:rowOff>
        </xdr:from>
        <xdr:to>
          <xdr:col>53</xdr:col>
          <xdr:colOff>99060</xdr:colOff>
          <xdr:row>761</xdr:row>
          <xdr:rowOff>205740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762</xdr:row>
          <xdr:rowOff>53340</xdr:rowOff>
        </xdr:from>
        <xdr:to>
          <xdr:col>53</xdr:col>
          <xdr:colOff>99060</xdr:colOff>
          <xdr:row>762</xdr:row>
          <xdr:rowOff>228600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764</xdr:row>
          <xdr:rowOff>114300</xdr:rowOff>
        </xdr:from>
        <xdr:to>
          <xdr:col>30</xdr:col>
          <xdr:colOff>7620</xdr:colOff>
          <xdr:row>764</xdr:row>
          <xdr:rowOff>289560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765</xdr:row>
          <xdr:rowOff>45720</xdr:rowOff>
        </xdr:from>
        <xdr:to>
          <xdr:col>29</xdr:col>
          <xdr:colOff>53340</xdr:colOff>
          <xdr:row>765</xdr:row>
          <xdr:rowOff>220980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766</xdr:row>
          <xdr:rowOff>60960</xdr:rowOff>
        </xdr:from>
        <xdr:to>
          <xdr:col>29</xdr:col>
          <xdr:colOff>38100</xdr:colOff>
          <xdr:row>766</xdr:row>
          <xdr:rowOff>236220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681</xdr:row>
          <xdr:rowOff>114300</xdr:rowOff>
        </xdr:from>
        <xdr:to>
          <xdr:col>40</xdr:col>
          <xdr:colOff>45720</xdr:colOff>
          <xdr:row>681</xdr:row>
          <xdr:rowOff>289560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691</xdr:row>
          <xdr:rowOff>708660</xdr:rowOff>
        </xdr:from>
        <xdr:to>
          <xdr:col>54</xdr:col>
          <xdr:colOff>15240</xdr:colOff>
          <xdr:row>693</xdr:row>
          <xdr:rowOff>83820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691</xdr:row>
          <xdr:rowOff>708660</xdr:rowOff>
        </xdr:from>
        <xdr:to>
          <xdr:col>34</xdr:col>
          <xdr:colOff>15240</xdr:colOff>
          <xdr:row>693</xdr:row>
          <xdr:rowOff>83820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692</xdr:row>
          <xdr:rowOff>708660</xdr:rowOff>
        </xdr:from>
        <xdr:to>
          <xdr:col>34</xdr:col>
          <xdr:colOff>15240</xdr:colOff>
          <xdr:row>693</xdr:row>
          <xdr:rowOff>327660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693</xdr:row>
          <xdr:rowOff>708660</xdr:rowOff>
        </xdr:from>
        <xdr:to>
          <xdr:col>34</xdr:col>
          <xdr:colOff>15240</xdr:colOff>
          <xdr:row>695</xdr:row>
          <xdr:rowOff>91440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694</xdr:row>
          <xdr:rowOff>708660</xdr:rowOff>
        </xdr:from>
        <xdr:to>
          <xdr:col>34</xdr:col>
          <xdr:colOff>15240</xdr:colOff>
          <xdr:row>696</xdr:row>
          <xdr:rowOff>83820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693</xdr:row>
          <xdr:rowOff>708660</xdr:rowOff>
        </xdr:from>
        <xdr:to>
          <xdr:col>54</xdr:col>
          <xdr:colOff>15240</xdr:colOff>
          <xdr:row>695</xdr:row>
          <xdr:rowOff>91440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694</xdr:row>
          <xdr:rowOff>708660</xdr:rowOff>
        </xdr:from>
        <xdr:to>
          <xdr:col>54</xdr:col>
          <xdr:colOff>15240</xdr:colOff>
          <xdr:row>696</xdr:row>
          <xdr:rowOff>83820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672</xdr:row>
          <xdr:rowOff>30480</xdr:rowOff>
        </xdr:from>
        <xdr:to>
          <xdr:col>34</xdr:col>
          <xdr:colOff>7620</xdr:colOff>
          <xdr:row>672</xdr:row>
          <xdr:rowOff>205740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673</xdr:row>
          <xdr:rowOff>7620</xdr:rowOff>
        </xdr:from>
        <xdr:to>
          <xdr:col>34</xdr:col>
          <xdr:colOff>0</xdr:colOff>
          <xdr:row>673</xdr:row>
          <xdr:rowOff>182880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oneCellAnchor>
    <xdr:from>
      <xdr:col>0</xdr:col>
      <xdr:colOff>28575</xdr:colOff>
      <xdr:row>85</xdr:row>
      <xdr:rowOff>28574</xdr:rowOff>
    </xdr:from>
    <xdr:ext cx="638175" cy="889001"/>
    <xdr:pic>
      <xdr:nvPicPr>
        <xdr:cNvPr id="38" name="Picture 1" descr="Imagini pentru stema romaniei">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60960</xdr:colOff>
          <xdr:row>10</xdr:row>
          <xdr:rowOff>7620</xdr:rowOff>
        </xdr:from>
        <xdr:to>
          <xdr:col>17</xdr:col>
          <xdr:colOff>15240</xdr:colOff>
          <xdr:row>14</xdr:row>
          <xdr:rowOff>121920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12</xdr:row>
          <xdr:rowOff>137160</xdr:rowOff>
        </xdr:from>
        <xdr:to>
          <xdr:col>7</xdr:col>
          <xdr:colOff>45720</xdr:colOff>
          <xdr:row>14</xdr:row>
          <xdr:rowOff>7620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12</xdr:row>
          <xdr:rowOff>137160</xdr:rowOff>
        </xdr:from>
        <xdr:to>
          <xdr:col>10</xdr:col>
          <xdr:colOff>30480</xdr:colOff>
          <xdr:row>14</xdr:row>
          <xdr:rowOff>7620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xdr:row>
          <xdr:rowOff>137160</xdr:rowOff>
        </xdr:from>
        <xdr:to>
          <xdr:col>14</xdr:col>
          <xdr:colOff>22860</xdr:colOff>
          <xdr:row>14</xdr:row>
          <xdr:rowOff>7620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37</xdr:row>
          <xdr:rowOff>7620</xdr:rowOff>
        </xdr:from>
        <xdr:to>
          <xdr:col>17</xdr:col>
          <xdr:colOff>15240</xdr:colOff>
          <xdr:row>41</xdr:row>
          <xdr:rowOff>121920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39</xdr:row>
          <xdr:rowOff>137160</xdr:rowOff>
        </xdr:from>
        <xdr:to>
          <xdr:col>7</xdr:col>
          <xdr:colOff>45720</xdr:colOff>
          <xdr:row>41</xdr:row>
          <xdr:rowOff>7620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39</xdr:row>
          <xdr:rowOff>137160</xdr:rowOff>
        </xdr:from>
        <xdr:to>
          <xdr:col>10</xdr:col>
          <xdr:colOff>30480</xdr:colOff>
          <xdr:row>41</xdr:row>
          <xdr:rowOff>7620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137160</xdr:rowOff>
        </xdr:from>
        <xdr:to>
          <xdr:col>14</xdr:col>
          <xdr:colOff>22860</xdr:colOff>
          <xdr:row>41</xdr:row>
          <xdr:rowOff>7620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xdr:row>
          <xdr:rowOff>0</xdr:rowOff>
        </xdr:from>
        <xdr:to>
          <xdr:col>4</xdr:col>
          <xdr:colOff>60960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0</xdr:rowOff>
        </xdr:from>
        <xdr:to>
          <xdr:col>4</xdr:col>
          <xdr:colOff>60960</xdr:colOff>
          <xdr:row>31</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137160</xdr:rowOff>
        </xdr:from>
        <xdr:to>
          <xdr:col>4</xdr:col>
          <xdr:colOff>76200</xdr:colOff>
          <xdr:row>21</xdr:row>
          <xdr:rowOff>22860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137160</xdr:rowOff>
        </xdr:from>
        <xdr:to>
          <xdr:col>4</xdr:col>
          <xdr:colOff>76200</xdr:colOff>
          <xdr:row>48</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21</xdr:row>
          <xdr:rowOff>114300</xdr:rowOff>
        </xdr:from>
        <xdr:to>
          <xdr:col>6</xdr:col>
          <xdr:colOff>53340</xdr:colOff>
          <xdr:row>22</xdr:row>
          <xdr:rowOff>152400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22</xdr:row>
          <xdr:rowOff>160020</xdr:rowOff>
        </xdr:from>
        <xdr:to>
          <xdr:col>6</xdr:col>
          <xdr:colOff>53340</xdr:colOff>
          <xdr:row>23</xdr:row>
          <xdr:rowOff>167640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21</xdr:row>
          <xdr:rowOff>60960</xdr:rowOff>
        </xdr:from>
        <xdr:to>
          <xdr:col>21</xdr:col>
          <xdr:colOff>83820</xdr:colOff>
          <xdr:row>23</xdr:row>
          <xdr:rowOff>182880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48</xdr:row>
          <xdr:rowOff>114300</xdr:rowOff>
        </xdr:from>
        <xdr:to>
          <xdr:col>6</xdr:col>
          <xdr:colOff>53340</xdr:colOff>
          <xdr:row>49</xdr:row>
          <xdr:rowOff>152400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49</xdr:row>
          <xdr:rowOff>160020</xdr:rowOff>
        </xdr:from>
        <xdr:to>
          <xdr:col>6</xdr:col>
          <xdr:colOff>53340</xdr:colOff>
          <xdr:row>50</xdr:row>
          <xdr:rowOff>167640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48</xdr:row>
          <xdr:rowOff>60960</xdr:rowOff>
        </xdr:from>
        <xdr:to>
          <xdr:col>21</xdr:col>
          <xdr:colOff>83820</xdr:colOff>
          <xdr:row>50</xdr:row>
          <xdr:rowOff>182880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 Type="http://schemas.openxmlformats.org/officeDocument/2006/relationships/vmlDrawing" Target="../drawings/vmlDrawing2.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2" Type="http://schemas.openxmlformats.org/officeDocument/2006/relationships/drawing" Target="../drawings/drawing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2.bin"/><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1.xml"/><Relationship Id="rId13" Type="http://schemas.openxmlformats.org/officeDocument/2006/relationships/ctrlProp" Target="../ctrlProps/ctrlProp196.xml"/><Relationship Id="rId18" Type="http://schemas.openxmlformats.org/officeDocument/2006/relationships/ctrlProp" Target="../ctrlProps/ctrlProp201.xml"/><Relationship Id="rId3" Type="http://schemas.openxmlformats.org/officeDocument/2006/relationships/vmlDrawing" Target="../drawings/vmlDrawing3.vml"/><Relationship Id="rId21" Type="http://schemas.openxmlformats.org/officeDocument/2006/relationships/ctrlProp" Target="../ctrlProps/ctrlProp204.xml"/><Relationship Id="rId7" Type="http://schemas.openxmlformats.org/officeDocument/2006/relationships/ctrlProp" Target="../ctrlProps/ctrlProp190.xml"/><Relationship Id="rId12" Type="http://schemas.openxmlformats.org/officeDocument/2006/relationships/ctrlProp" Target="../ctrlProps/ctrlProp195.xml"/><Relationship Id="rId17" Type="http://schemas.openxmlformats.org/officeDocument/2006/relationships/ctrlProp" Target="../ctrlProps/ctrlProp200.xml"/><Relationship Id="rId2" Type="http://schemas.openxmlformats.org/officeDocument/2006/relationships/drawing" Target="../drawings/drawing5.xml"/><Relationship Id="rId16" Type="http://schemas.openxmlformats.org/officeDocument/2006/relationships/ctrlProp" Target="../ctrlProps/ctrlProp199.xml"/><Relationship Id="rId20" Type="http://schemas.openxmlformats.org/officeDocument/2006/relationships/ctrlProp" Target="../ctrlProps/ctrlProp203.xml"/><Relationship Id="rId1" Type="http://schemas.openxmlformats.org/officeDocument/2006/relationships/printerSettings" Target="../printerSettings/printerSettings5.bin"/><Relationship Id="rId6" Type="http://schemas.openxmlformats.org/officeDocument/2006/relationships/ctrlProp" Target="../ctrlProps/ctrlProp189.xml"/><Relationship Id="rId11" Type="http://schemas.openxmlformats.org/officeDocument/2006/relationships/ctrlProp" Target="../ctrlProps/ctrlProp194.xml"/><Relationship Id="rId5" Type="http://schemas.openxmlformats.org/officeDocument/2006/relationships/ctrlProp" Target="../ctrlProps/ctrlProp188.xml"/><Relationship Id="rId15" Type="http://schemas.openxmlformats.org/officeDocument/2006/relationships/ctrlProp" Target="../ctrlProps/ctrlProp198.xml"/><Relationship Id="rId10" Type="http://schemas.openxmlformats.org/officeDocument/2006/relationships/ctrlProp" Target="../ctrlProps/ctrlProp193.xml"/><Relationship Id="rId19" Type="http://schemas.openxmlformats.org/officeDocument/2006/relationships/ctrlProp" Target="../ctrlProps/ctrlProp202.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880"/>
  <sheetViews>
    <sheetView showGridLines="0" tabSelected="1" view="pageBreakPreview" zoomScaleNormal="100" zoomScaleSheetLayoutView="100" workbookViewId="0">
      <selection activeCell="BM8" sqref="BM8"/>
    </sheetView>
  </sheetViews>
  <sheetFormatPr defaultRowHeight="14.4" x14ac:dyDescent="0.3"/>
  <cols>
    <col min="1" max="1" width="0.44140625" customWidth="1"/>
    <col min="2" max="7" width="1.5546875" customWidth="1"/>
    <col min="8" max="8" width="2" customWidth="1"/>
    <col min="9" max="9" width="1.5546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A1" s="165"/>
      <c r="B1" s="164"/>
      <c r="C1" s="164"/>
      <c r="D1" s="164"/>
      <c r="E1" s="164"/>
      <c r="F1" s="164"/>
      <c r="G1" s="627" t="s">
        <v>0</v>
      </c>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8"/>
    </row>
    <row r="2" spans="1:61" ht="22.2" customHeight="1" x14ac:dyDescent="0.4">
      <c r="A2" s="11"/>
      <c r="G2" s="629" t="s">
        <v>1</v>
      </c>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30"/>
    </row>
    <row r="3" spans="1:61" ht="13.2" customHeight="1" x14ac:dyDescent="0.3">
      <c r="A3" s="11"/>
      <c r="AQ3" t="s">
        <v>607</v>
      </c>
      <c r="BI3" s="10"/>
    </row>
    <row r="4" spans="1:61" ht="21" x14ac:dyDescent="0.4">
      <c r="A4" s="11"/>
      <c r="AQ4" s="638" t="s">
        <v>7</v>
      </c>
      <c r="AR4" s="638"/>
      <c r="AS4" s="638"/>
      <c r="AT4" s="638"/>
      <c r="AU4" s="638"/>
      <c r="AV4" s="638"/>
      <c r="AW4" s="638"/>
      <c r="AX4" s="638"/>
      <c r="AY4" s="638"/>
      <c r="AZ4" s="638"/>
      <c r="BA4" s="638"/>
      <c r="BB4" s="638"/>
      <c r="BC4" s="638"/>
      <c r="BD4" s="638"/>
      <c r="BE4" s="638"/>
      <c r="BF4" s="638"/>
      <c r="BG4" s="638"/>
      <c r="BH4" s="638"/>
      <c r="BI4" s="639"/>
    </row>
    <row r="5" spans="1:61" ht="7.5" customHeight="1" x14ac:dyDescent="0.3">
      <c r="A5" s="16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7"/>
    </row>
    <row r="6" spans="1:61" ht="10.5" customHeight="1" x14ac:dyDescent="0.4">
      <c r="A6" s="538" t="s">
        <v>2</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8"/>
      <c r="AK6" s="645" t="s">
        <v>8</v>
      </c>
      <c r="AL6" s="645"/>
      <c r="AM6" s="645"/>
      <c r="AN6" s="645"/>
      <c r="AO6" s="645"/>
      <c r="AP6" s="645"/>
      <c r="AQ6" s="645"/>
      <c r="AR6" s="645"/>
      <c r="AS6" s="645"/>
      <c r="AT6" s="645"/>
      <c r="AU6" s="645"/>
      <c r="AV6" s="645"/>
      <c r="AW6" s="645"/>
      <c r="AX6" s="645"/>
      <c r="AY6" s="645"/>
      <c r="AZ6" s="645"/>
      <c r="BA6" s="645"/>
      <c r="BB6" s="645"/>
      <c r="BC6" s="645"/>
      <c r="BD6" s="645"/>
      <c r="BE6" s="645"/>
      <c r="BF6" s="645"/>
      <c r="BG6" s="645"/>
      <c r="BH6" s="645"/>
      <c r="BI6" s="646"/>
    </row>
    <row r="7" spans="1:61" ht="10.5" customHeight="1" x14ac:dyDescent="0.4">
      <c r="A7" s="643"/>
      <c r="B7" s="644"/>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7"/>
      <c r="AK7" s="636" t="s">
        <v>9</v>
      </c>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7"/>
    </row>
    <row r="8" spans="1:61" ht="9.75" customHeight="1" x14ac:dyDescent="0.3">
      <c r="A8" s="631" t="s">
        <v>3</v>
      </c>
      <c r="B8" s="632"/>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9"/>
      <c r="AK8" s="401"/>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3"/>
    </row>
    <row r="9" spans="1:61" ht="9.75" customHeight="1" x14ac:dyDescent="0.3">
      <c r="A9" s="633" t="s">
        <v>4</v>
      </c>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10"/>
      <c r="AK9" s="404"/>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6"/>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143" t="s">
        <v>339</v>
      </c>
      <c r="B11" s="144"/>
      <c r="C11" s="144"/>
      <c r="D11" s="144"/>
      <c r="E11" s="144"/>
      <c r="F11" s="144"/>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10"/>
      <c r="AK11" s="650" t="s">
        <v>17</v>
      </c>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2"/>
    </row>
    <row r="12" spans="1:61" ht="6.75" customHeight="1" x14ac:dyDescent="0.3">
      <c r="A12" s="12"/>
      <c r="B12" s="6"/>
      <c r="C12" s="6"/>
      <c r="D12" s="6"/>
      <c r="E12" s="6"/>
      <c r="F12" s="6"/>
      <c r="AJ12" s="10"/>
      <c r="AK12" s="653" t="s">
        <v>18</v>
      </c>
      <c r="AL12" s="654"/>
      <c r="AM12" s="654"/>
      <c r="AN12" s="654"/>
      <c r="AO12" s="654"/>
      <c r="AP12" s="654"/>
      <c r="AQ12" s="654"/>
      <c r="AR12" s="654"/>
      <c r="AS12" s="654"/>
      <c r="AT12" s="654"/>
      <c r="AU12" s="654"/>
      <c r="AV12" s="654"/>
      <c r="AW12" s="654"/>
      <c r="AX12" s="654"/>
      <c r="AY12" s="654"/>
      <c r="AZ12" s="654"/>
      <c r="BA12" s="654"/>
      <c r="BB12" s="654"/>
      <c r="BC12" s="654"/>
      <c r="BD12" s="654"/>
      <c r="BE12" s="654"/>
      <c r="BF12" s="654"/>
      <c r="BG12" s="654"/>
      <c r="BH12" s="654"/>
      <c r="BI12" s="655"/>
    </row>
    <row r="13" spans="1:61" ht="11.25" customHeight="1" x14ac:dyDescent="0.3">
      <c r="A13" s="640" t="s">
        <v>6</v>
      </c>
      <c r="B13" s="641"/>
      <c r="C13" s="641"/>
      <c r="D13" s="641"/>
      <c r="E13" s="641"/>
      <c r="F13" s="641"/>
      <c r="G13" s="2"/>
      <c r="H13" s="642"/>
      <c r="I13" s="4"/>
      <c r="J13" s="642"/>
      <c r="K13" s="642"/>
      <c r="L13" s="3"/>
      <c r="M13" s="642"/>
      <c r="N13" s="642"/>
      <c r="O13" s="3"/>
      <c r="P13" s="642"/>
      <c r="Q13" s="642"/>
      <c r="R13" s="642"/>
      <c r="S13" s="642"/>
      <c r="T13" s="3"/>
      <c r="U13" s="642"/>
      <c r="V13" s="642"/>
      <c r="W13" s="642"/>
      <c r="X13" s="642"/>
      <c r="Y13" s="3"/>
      <c r="Z13" s="642"/>
      <c r="AA13" s="3"/>
      <c r="AB13" s="642"/>
      <c r="AC13" s="642"/>
      <c r="AD13" s="3"/>
      <c r="AE13" s="642"/>
      <c r="AF13" s="642"/>
      <c r="AG13" s="642"/>
      <c r="AH13" s="642"/>
      <c r="AI13" s="642"/>
      <c r="AJ13" s="13"/>
      <c r="AK13" s="656"/>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8"/>
    </row>
    <row r="14" spans="1:61" ht="11.25" customHeight="1" x14ac:dyDescent="0.3">
      <c r="A14" s="640" t="s">
        <v>5</v>
      </c>
      <c r="B14" s="641"/>
      <c r="C14" s="641"/>
      <c r="D14" s="641"/>
      <c r="E14" s="641"/>
      <c r="F14" s="641"/>
      <c r="H14" s="642"/>
      <c r="J14" s="642"/>
      <c r="K14" s="642"/>
      <c r="M14" s="642"/>
      <c r="N14" s="642"/>
      <c r="P14" s="642"/>
      <c r="Q14" s="642"/>
      <c r="R14" s="642"/>
      <c r="S14" s="642"/>
      <c r="U14" s="642"/>
      <c r="V14" s="642"/>
      <c r="W14" s="642"/>
      <c r="X14" s="642"/>
      <c r="Z14" s="642"/>
      <c r="AB14" s="642"/>
      <c r="AC14" s="642"/>
      <c r="AE14" s="642"/>
      <c r="AF14" s="642"/>
      <c r="AG14" s="642"/>
      <c r="AH14" s="642"/>
      <c r="AI14" s="642"/>
      <c r="AJ14" s="10"/>
      <c r="AK14" s="407"/>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9"/>
    </row>
    <row r="15" spans="1:61" ht="13.5" customHeight="1" x14ac:dyDescent="0.3">
      <c r="A15" s="11"/>
      <c r="G15" s="625"/>
      <c r="H15" s="625"/>
      <c r="I15" s="625"/>
      <c r="J15" s="625"/>
      <c r="K15" s="625"/>
      <c r="L15" s="625"/>
      <c r="M15" s="625"/>
      <c r="N15" s="625"/>
      <c r="O15" s="625"/>
      <c r="P15" s="626"/>
      <c r="Q15" s="626"/>
      <c r="R15" s="626"/>
      <c r="S15" s="626"/>
      <c r="T15" s="14"/>
      <c r="U15" s="626"/>
      <c r="V15" s="626"/>
      <c r="W15" s="626"/>
      <c r="X15" s="626"/>
      <c r="Y15" s="625"/>
      <c r="Z15" s="625"/>
      <c r="AA15" s="625"/>
      <c r="AB15" s="626"/>
      <c r="AC15" s="626"/>
      <c r="AD15" s="14"/>
      <c r="AE15" s="626"/>
      <c r="AF15" s="626"/>
      <c r="AG15" s="626"/>
      <c r="AH15" s="626"/>
      <c r="AI15" s="626"/>
      <c r="AJ15" s="10"/>
      <c r="AK15" s="410"/>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2"/>
    </row>
    <row r="16" spans="1:61" ht="9.75" customHeight="1" x14ac:dyDescent="0.3">
      <c r="A16" s="11"/>
      <c r="G16" s="625"/>
      <c r="H16" s="625"/>
      <c r="I16" s="625"/>
      <c r="J16" s="625"/>
      <c r="K16" s="625"/>
      <c r="L16" s="625"/>
      <c r="M16" s="625"/>
      <c r="N16" s="625"/>
      <c r="O16" s="625"/>
      <c r="P16" s="625"/>
      <c r="Q16" s="625"/>
      <c r="R16" s="625"/>
      <c r="S16" s="625"/>
      <c r="T16" s="14"/>
      <c r="U16" s="625"/>
      <c r="V16" s="625"/>
      <c r="W16" s="625"/>
      <c r="X16" s="625"/>
      <c r="Y16" s="625"/>
      <c r="Z16" s="625"/>
      <c r="AA16" s="625"/>
      <c r="AB16" s="625"/>
      <c r="AC16" s="625"/>
      <c r="AD16" s="14"/>
      <c r="AE16" s="625"/>
      <c r="AF16" s="625"/>
      <c r="AG16" s="625"/>
      <c r="AH16" s="625"/>
      <c r="AI16" s="625"/>
      <c r="AJ16" s="10"/>
      <c r="AK16" s="410"/>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2"/>
    </row>
    <row r="17" spans="1:61" ht="9.75" customHeight="1" x14ac:dyDescent="0.3">
      <c r="A17" s="11"/>
      <c r="G17" s="625"/>
      <c r="H17" s="625"/>
      <c r="I17" s="625"/>
      <c r="J17" s="14"/>
      <c r="K17" s="14"/>
      <c r="L17" s="14"/>
      <c r="M17" s="625"/>
      <c r="N17" s="625"/>
      <c r="O17" s="625"/>
      <c r="P17" s="14"/>
      <c r="Q17" s="14"/>
      <c r="R17" s="14"/>
      <c r="S17" s="14"/>
      <c r="T17" s="14"/>
      <c r="U17" s="625"/>
      <c r="V17" s="625"/>
      <c r="W17" s="625"/>
      <c r="X17" s="625"/>
      <c r="Y17" s="14"/>
      <c r="Z17" s="14"/>
      <c r="AA17" s="14"/>
      <c r="AB17" s="14"/>
      <c r="AC17" s="14"/>
      <c r="AD17" s="14"/>
      <c r="AE17" s="625"/>
      <c r="AF17" s="625"/>
      <c r="AG17" s="625"/>
      <c r="AH17" s="625"/>
      <c r="AI17" s="625"/>
      <c r="AJ17" s="10"/>
      <c r="AK17" s="410"/>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2"/>
    </row>
    <row r="18" spans="1:61" ht="9.75" customHeight="1" x14ac:dyDescent="0.3">
      <c r="A18" s="11"/>
      <c r="G18" s="5"/>
      <c r="H18" s="14"/>
      <c r="I18" s="14"/>
      <c r="J18" s="14"/>
      <c r="K18" s="14"/>
      <c r="L18" s="14"/>
      <c r="M18" s="14"/>
      <c r="N18" s="14"/>
      <c r="O18" s="14"/>
      <c r="P18" s="14"/>
      <c r="Q18" s="14"/>
      <c r="R18" s="14"/>
      <c r="S18" s="14"/>
      <c r="T18" s="14"/>
      <c r="U18" s="625"/>
      <c r="V18" s="625"/>
      <c r="W18" s="625"/>
      <c r="X18" s="625"/>
      <c r="Y18" s="14"/>
      <c r="Z18" s="14"/>
      <c r="AA18" s="14"/>
      <c r="AB18" s="14"/>
      <c r="AC18" s="14"/>
      <c r="AD18" s="14"/>
      <c r="AE18" s="625"/>
      <c r="AF18" s="625"/>
      <c r="AG18" s="625"/>
      <c r="AH18" s="625"/>
      <c r="AI18" s="625"/>
      <c r="AJ18" s="10"/>
      <c r="AK18" s="410"/>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2"/>
    </row>
    <row r="19" spans="1:61" x14ac:dyDescent="0.3">
      <c r="A19" s="623" t="s">
        <v>11</v>
      </c>
      <c r="B19" s="624"/>
      <c r="C19" s="624"/>
      <c r="D19" s="624"/>
      <c r="E19" s="624"/>
      <c r="F19" s="624"/>
      <c r="G19" s="624"/>
      <c r="H19" s="624"/>
      <c r="I19" s="5"/>
      <c r="J19" s="647"/>
      <c r="K19" s="648"/>
      <c r="L19" s="648"/>
      <c r="M19" s="648"/>
      <c r="N19" s="648"/>
      <c r="O19" s="648"/>
      <c r="P19" s="648"/>
      <c r="Q19" s="648"/>
      <c r="R19" s="648"/>
      <c r="S19" s="648"/>
      <c r="T19" s="648"/>
      <c r="U19" s="649"/>
      <c r="V19" s="5"/>
      <c r="AJ19" s="15"/>
      <c r="AK19" s="410"/>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2"/>
    </row>
    <row r="20" spans="1:61" x14ac:dyDescent="0.3">
      <c r="A20" s="623" t="s">
        <v>12</v>
      </c>
      <c r="B20" s="624"/>
      <c r="C20" s="624"/>
      <c r="D20" s="624"/>
      <c r="E20" s="624"/>
      <c r="F20" s="624"/>
      <c r="G20" s="624"/>
      <c r="H20" s="624"/>
      <c r="I20" s="624"/>
      <c r="J20" s="624"/>
      <c r="K20" s="624"/>
      <c r="L20" s="624"/>
      <c r="M20" s="624"/>
      <c r="N20" s="624"/>
      <c r="O20" s="624"/>
      <c r="P20" s="624"/>
      <c r="Q20" s="624"/>
      <c r="R20" s="624"/>
      <c r="S20" s="624"/>
      <c r="T20" s="624"/>
      <c r="U20" s="624"/>
      <c r="V20" s="624"/>
      <c r="AJ20" s="10"/>
      <c r="AK20" s="410"/>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2"/>
    </row>
    <row r="21" spans="1:61" x14ac:dyDescent="0.3">
      <c r="A21" s="623" t="s">
        <v>13</v>
      </c>
      <c r="B21" s="624"/>
      <c r="C21" s="624"/>
      <c r="D21" s="624"/>
      <c r="E21" s="624"/>
      <c r="F21" s="624"/>
      <c r="G21" s="624"/>
      <c r="H21" s="624"/>
      <c r="I21" s="5"/>
      <c r="J21" s="5"/>
      <c r="K21" s="5"/>
      <c r="L21" s="5"/>
      <c r="M21" s="5"/>
      <c r="N21" s="5"/>
      <c r="O21" s="5"/>
      <c r="P21" s="5"/>
      <c r="Q21" s="5"/>
      <c r="R21" s="5"/>
      <c r="S21" s="5"/>
      <c r="T21" s="5"/>
      <c r="U21" s="5"/>
      <c r="V21" s="5"/>
      <c r="AJ21" s="10"/>
      <c r="AK21" s="410"/>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2"/>
    </row>
    <row r="22" spans="1:61" x14ac:dyDescent="0.3">
      <c r="A22" s="667" t="s">
        <v>16</v>
      </c>
      <c r="B22" s="668"/>
      <c r="C22" s="668"/>
      <c r="D22" s="668"/>
      <c r="E22" s="668"/>
      <c r="F22" s="668"/>
      <c r="G22" s="668"/>
      <c r="H22" s="668"/>
      <c r="I22" s="668"/>
      <c r="J22" s="668"/>
      <c r="K22" s="668"/>
      <c r="L22" s="668"/>
      <c r="M22" s="668"/>
      <c r="N22" s="668"/>
      <c r="O22" s="668"/>
      <c r="P22" s="668"/>
      <c r="Q22" s="668"/>
      <c r="R22" s="668"/>
      <c r="S22" s="668"/>
      <c r="T22" s="668"/>
      <c r="U22" s="668"/>
      <c r="V22" s="668"/>
      <c r="W22" s="16"/>
      <c r="X22" s="16"/>
      <c r="Y22" s="16"/>
      <c r="Z22" s="16"/>
      <c r="AA22" s="16"/>
      <c r="AB22" s="16"/>
      <c r="AC22" s="16"/>
      <c r="AD22" s="16"/>
      <c r="AE22" s="16"/>
      <c r="AF22" s="16"/>
      <c r="AG22" s="16"/>
      <c r="AH22" s="16"/>
      <c r="AI22" s="16"/>
      <c r="AJ22" s="17"/>
      <c r="AK22" s="413"/>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5"/>
    </row>
    <row r="23" spans="1:61" ht="15.75" customHeight="1" x14ac:dyDescent="0.3">
      <c r="A23" s="659" t="s">
        <v>14</v>
      </c>
      <c r="B23" s="660"/>
      <c r="C23" s="660"/>
      <c r="D23" s="660"/>
      <c r="E23" s="660"/>
      <c r="F23" s="660"/>
      <c r="G23" s="660"/>
      <c r="H23" s="660"/>
      <c r="I23" s="660"/>
      <c r="J23" s="660"/>
      <c r="K23" s="660"/>
      <c r="L23" s="660"/>
      <c r="M23" s="660"/>
      <c r="N23" s="660"/>
      <c r="O23" s="660"/>
      <c r="P23" s="660"/>
      <c r="Q23" s="660"/>
      <c r="BI23" s="167"/>
    </row>
    <row r="24" spans="1:61" ht="21" x14ac:dyDescent="0.3">
      <c r="A24" s="538" t="s">
        <v>15</v>
      </c>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40"/>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443" t="s">
        <v>19</v>
      </c>
      <c r="C26" s="443"/>
      <c r="D26" s="443"/>
      <c r="E26" s="443"/>
      <c r="F26" s="443"/>
      <c r="G26" s="443"/>
      <c r="H26" s="443"/>
      <c r="I26" s="22"/>
      <c r="J26" s="22"/>
      <c r="K26" s="661" t="s">
        <v>542</v>
      </c>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662"/>
      <c r="AN26" s="662"/>
      <c r="AO26" s="662"/>
      <c r="AP26" s="662"/>
      <c r="AQ26" s="662"/>
      <c r="AR26" s="662"/>
      <c r="AS26" s="662"/>
      <c r="AT26" s="662"/>
      <c r="AU26" s="662"/>
      <c r="AV26" s="662"/>
      <c r="AW26" s="662"/>
      <c r="AX26" s="662"/>
      <c r="AY26" s="662"/>
      <c r="AZ26" s="662"/>
      <c r="BA26" s="662"/>
      <c r="BB26" s="662"/>
      <c r="BC26" s="662"/>
      <c r="BD26" s="662"/>
      <c r="BE26" s="662"/>
      <c r="BF26" s="662"/>
      <c r="BG26" s="662"/>
      <c r="BH26" s="662"/>
      <c r="BI26" s="663"/>
    </row>
    <row r="27" spans="1:61" ht="45.6" customHeight="1" x14ac:dyDescent="0.3">
      <c r="A27" s="21"/>
      <c r="B27" s="22"/>
      <c r="C27" s="22"/>
      <c r="D27" s="22"/>
      <c r="E27" s="22"/>
      <c r="F27" s="22"/>
      <c r="G27" s="22"/>
      <c r="H27" s="22"/>
      <c r="I27" s="22"/>
      <c r="J27" s="22"/>
      <c r="K27" s="664" t="s">
        <v>544</v>
      </c>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665"/>
      <c r="AQ27" s="665"/>
      <c r="AR27" s="665"/>
      <c r="AS27" s="665"/>
      <c r="AT27" s="665"/>
      <c r="AU27" s="665"/>
      <c r="AV27" s="665"/>
      <c r="AW27" s="665"/>
      <c r="AX27" s="665"/>
      <c r="AY27" s="665"/>
      <c r="AZ27" s="665"/>
      <c r="BA27" s="665"/>
      <c r="BB27" s="665"/>
      <c r="BC27" s="665"/>
      <c r="BD27" s="665"/>
      <c r="BE27" s="665"/>
      <c r="BF27" s="665"/>
      <c r="BG27" s="665"/>
      <c r="BH27" s="665"/>
      <c r="BI27" s="666"/>
    </row>
    <row r="28" spans="1:61" ht="21" customHeight="1" x14ac:dyDescent="0.3">
      <c r="A28" s="21"/>
      <c r="B28" s="439" t="s">
        <v>325</v>
      </c>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22"/>
      <c r="AV28" s="22"/>
      <c r="AW28" s="440" t="s">
        <v>326</v>
      </c>
      <c r="AX28" s="440"/>
      <c r="AY28" s="440"/>
      <c r="AZ28" s="440"/>
      <c r="BA28" s="440"/>
      <c r="BB28" s="440"/>
      <c r="BC28" s="440"/>
      <c r="BD28" s="440"/>
      <c r="BE28" s="440"/>
      <c r="BF28" s="440"/>
      <c r="BG28" s="440"/>
      <c r="BH28" s="440"/>
      <c r="BI28" s="23"/>
    </row>
    <row r="29" spans="1:61" s="1" customFormat="1" ht="19.5" customHeight="1" x14ac:dyDescent="0.3">
      <c r="A29" s="113"/>
      <c r="B29" s="606" t="s">
        <v>20</v>
      </c>
      <c r="C29" s="606"/>
      <c r="D29" s="606"/>
      <c r="E29" s="606"/>
      <c r="F29" s="606"/>
      <c r="G29" s="606"/>
      <c r="H29" s="606"/>
      <c r="I29" s="606"/>
      <c r="J29" s="606"/>
      <c r="K29" s="606"/>
      <c r="L29" s="606"/>
      <c r="M29" s="606"/>
      <c r="N29" s="606"/>
      <c r="O29" s="606"/>
      <c r="P29" s="606"/>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441" t="s">
        <v>327</v>
      </c>
      <c r="AX29" s="441"/>
      <c r="AY29" s="441"/>
      <c r="AZ29" s="441"/>
      <c r="BA29" s="441"/>
      <c r="BB29" s="441"/>
      <c r="BC29" s="441"/>
      <c r="BD29" s="441"/>
      <c r="BE29" s="441"/>
      <c r="BF29" s="441"/>
      <c r="BG29" s="441"/>
      <c r="BH29" s="441"/>
      <c r="BI29" s="115"/>
    </row>
    <row r="30" spans="1:61" ht="24" customHeight="1" x14ac:dyDescent="0.3">
      <c r="A30" s="116"/>
      <c r="B30" s="746"/>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7"/>
      <c r="AY30" s="747"/>
      <c r="AZ30" s="747"/>
      <c r="BA30" s="747"/>
      <c r="BB30" s="747"/>
      <c r="BC30" s="747"/>
      <c r="BD30" s="747"/>
      <c r="BE30" s="747"/>
      <c r="BF30" s="747"/>
      <c r="BG30" s="747"/>
      <c r="BH30" s="748"/>
      <c r="BI30" s="117"/>
    </row>
    <row r="31" spans="1:61" s="1" customFormat="1" ht="24" customHeight="1" x14ac:dyDescent="0.3">
      <c r="A31" s="113"/>
      <c r="B31" s="606" t="s">
        <v>21</v>
      </c>
      <c r="C31" s="606"/>
      <c r="D31" s="606"/>
      <c r="E31" s="606"/>
      <c r="F31" s="606"/>
      <c r="G31" s="606"/>
      <c r="H31" s="606"/>
      <c r="I31" s="606"/>
      <c r="J31" s="606"/>
      <c r="K31" s="606"/>
      <c r="L31" s="606"/>
      <c r="M31" s="606"/>
      <c r="N31" s="606"/>
      <c r="O31" s="606"/>
      <c r="P31" s="606"/>
      <c r="Q31" s="606"/>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5"/>
    </row>
    <row r="32" spans="1:61" ht="15.75" customHeight="1" x14ac:dyDescent="0.3">
      <c r="A32" s="116"/>
      <c r="B32" s="749"/>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0"/>
      <c r="AL32" s="750"/>
      <c r="AM32" s="750"/>
      <c r="AN32" s="750"/>
      <c r="AO32" s="750"/>
      <c r="AP32" s="750"/>
      <c r="AQ32" s="750"/>
      <c r="AR32" s="750"/>
      <c r="AS32" s="750"/>
      <c r="AT32" s="750"/>
      <c r="AU32" s="750"/>
      <c r="AV32" s="750"/>
      <c r="AW32" s="750"/>
      <c r="AX32" s="750"/>
      <c r="AY32" s="750"/>
      <c r="AZ32" s="750"/>
      <c r="BA32" s="750"/>
      <c r="BB32" s="750"/>
      <c r="BC32" s="750"/>
      <c r="BD32" s="750"/>
      <c r="BE32" s="750"/>
      <c r="BF32" s="750"/>
      <c r="BG32" s="750"/>
      <c r="BH32" s="751"/>
      <c r="BI32" s="117"/>
    </row>
    <row r="33" spans="1:61" ht="15.75" customHeight="1" x14ac:dyDescent="0.3">
      <c r="A33" s="116"/>
      <c r="B33" s="752"/>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4"/>
      <c r="BI33" s="117"/>
    </row>
    <row r="34" spans="1:61" ht="15.75" customHeight="1" x14ac:dyDescent="0.3">
      <c r="A34" s="116"/>
      <c r="B34" s="752"/>
      <c r="C34" s="753"/>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c r="AZ34" s="753"/>
      <c r="BA34" s="753"/>
      <c r="BB34" s="753"/>
      <c r="BC34" s="753"/>
      <c r="BD34" s="753"/>
      <c r="BE34" s="753"/>
      <c r="BF34" s="753"/>
      <c r="BG34" s="753"/>
      <c r="BH34" s="754"/>
      <c r="BI34" s="117"/>
    </row>
    <row r="35" spans="1:61" ht="15.75" customHeight="1" x14ac:dyDescent="0.3">
      <c r="A35" s="116"/>
      <c r="B35" s="752"/>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4"/>
      <c r="BI35" s="117"/>
    </row>
    <row r="36" spans="1:61" ht="15.75" customHeight="1" x14ac:dyDescent="0.3">
      <c r="A36" s="116"/>
      <c r="B36" s="752"/>
      <c r="C36" s="753"/>
      <c r="D36" s="753"/>
      <c r="E36" s="753"/>
      <c r="F36" s="753"/>
      <c r="G36" s="753"/>
      <c r="H36" s="753"/>
      <c r="I36" s="753"/>
      <c r="J36" s="753"/>
      <c r="K36" s="753"/>
      <c r="L36" s="753"/>
      <c r="M36" s="753"/>
      <c r="N36" s="753"/>
      <c r="O36" s="753"/>
      <c r="P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4"/>
      <c r="BI36" s="117"/>
    </row>
    <row r="37" spans="1:61" ht="15.75" customHeight="1" x14ac:dyDescent="0.3">
      <c r="A37" s="116"/>
      <c r="B37" s="755"/>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7"/>
      <c r="BI37" s="117"/>
    </row>
    <row r="38" spans="1:61" s="1" customFormat="1" ht="22.5" customHeight="1" x14ac:dyDescent="0.3">
      <c r="A38" s="118"/>
      <c r="B38" s="606" t="s">
        <v>22</v>
      </c>
      <c r="C38" s="606"/>
      <c r="D38" s="606"/>
      <c r="E38" s="606"/>
      <c r="F38" s="606"/>
      <c r="G38" s="606"/>
      <c r="H38" s="606"/>
      <c r="I38" s="606"/>
      <c r="J38" s="606"/>
      <c r="K38" s="606"/>
      <c r="L38" s="606"/>
      <c r="M38" s="606"/>
      <c r="N38" s="606"/>
      <c r="O38" s="606"/>
      <c r="P38" s="606"/>
      <c r="Q38" s="606"/>
      <c r="R38" s="606"/>
      <c r="S38" s="606"/>
      <c r="T38" s="606"/>
      <c r="U38" s="606"/>
      <c r="V38" s="606"/>
      <c r="W38" s="606"/>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20"/>
    </row>
    <row r="39" spans="1:61" x14ac:dyDescent="0.3">
      <c r="A39" s="116"/>
      <c r="B39" s="749"/>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1"/>
      <c r="BI39" s="117"/>
    </row>
    <row r="40" spans="1:61" x14ac:dyDescent="0.3">
      <c r="A40" s="116"/>
      <c r="B40" s="752"/>
      <c r="C40" s="753"/>
      <c r="D40" s="753"/>
      <c r="E40" s="753"/>
      <c r="F40" s="753"/>
      <c r="G40" s="753"/>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3"/>
      <c r="AY40" s="753"/>
      <c r="AZ40" s="753"/>
      <c r="BA40" s="753"/>
      <c r="BB40" s="753"/>
      <c r="BC40" s="753"/>
      <c r="BD40" s="753"/>
      <c r="BE40" s="753"/>
      <c r="BF40" s="753"/>
      <c r="BG40" s="753"/>
      <c r="BH40" s="754"/>
      <c r="BI40" s="117"/>
    </row>
    <row r="41" spans="1:61" x14ac:dyDescent="0.3">
      <c r="A41" s="116"/>
      <c r="B41" s="752"/>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754"/>
      <c r="BI41" s="117"/>
    </row>
    <row r="42" spans="1:61" x14ac:dyDescent="0.3">
      <c r="A42" s="116"/>
      <c r="B42" s="752"/>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4"/>
      <c r="BI42" s="117"/>
    </row>
    <row r="43" spans="1:61" x14ac:dyDescent="0.3">
      <c r="A43" s="116"/>
      <c r="B43" s="752"/>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4"/>
      <c r="BI43" s="117"/>
    </row>
    <row r="44" spans="1:61" x14ac:dyDescent="0.3">
      <c r="A44" s="116"/>
      <c r="B44" s="752"/>
      <c r="C44" s="753"/>
      <c r="D44" s="753"/>
      <c r="E44" s="753"/>
      <c r="F44" s="753"/>
      <c r="G44" s="753"/>
      <c r="H44" s="753"/>
      <c r="I44" s="753"/>
      <c r="J44" s="753"/>
      <c r="K44" s="753"/>
      <c r="L44" s="753"/>
      <c r="M44" s="753"/>
      <c r="N44" s="753"/>
      <c r="O44" s="753"/>
      <c r="P44" s="753"/>
      <c r="Q44" s="753"/>
      <c r="R44" s="753"/>
      <c r="S44" s="753"/>
      <c r="T44" s="753"/>
      <c r="U44" s="753"/>
      <c r="V44" s="753"/>
      <c r="W44" s="753"/>
      <c r="X44" s="753"/>
      <c r="Y44" s="753"/>
      <c r="Z44" s="753"/>
      <c r="AA44" s="753"/>
      <c r="AB44" s="753"/>
      <c r="AC44" s="753"/>
      <c r="AD44" s="753"/>
      <c r="AE44" s="753"/>
      <c r="AF44" s="753"/>
      <c r="AG44" s="753"/>
      <c r="AH44" s="753"/>
      <c r="AI44" s="753"/>
      <c r="AJ44" s="753"/>
      <c r="AK44" s="753"/>
      <c r="AL44" s="753"/>
      <c r="AM44" s="753"/>
      <c r="AN44" s="753"/>
      <c r="AO44" s="753"/>
      <c r="AP44" s="753"/>
      <c r="AQ44" s="753"/>
      <c r="AR44" s="753"/>
      <c r="AS44" s="753"/>
      <c r="AT44" s="753"/>
      <c r="AU44" s="753"/>
      <c r="AV44" s="753"/>
      <c r="AW44" s="753"/>
      <c r="AX44" s="753"/>
      <c r="AY44" s="753"/>
      <c r="AZ44" s="753"/>
      <c r="BA44" s="753"/>
      <c r="BB44" s="753"/>
      <c r="BC44" s="753"/>
      <c r="BD44" s="753"/>
      <c r="BE44" s="753"/>
      <c r="BF44" s="753"/>
      <c r="BG44" s="753"/>
      <c r="BH44" s="754"/>
      <c r="BI44" s="117"/>
    </row>
    <row r="45" spans="1:61" x14ac:dyDescent="0.3">
      <c r="A45" s="116"/>
      <c r="B45" s="752"/>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753"/>
      <c r="AI45" s="753"/>
      <c r="AJ45" s="753"/>
      <c r="AK45" s="753"/>
      <c r="AL45" s="753"/>
      <c r="AM45" s="753"/>
      <c r="AN45" s="753"/>
      <c r="AO45" s="753"/>
      <c r="AP45" s="753"/>
      <c r="AQ45" s="753"/>
      <c r="AR45" s="753"/>
      <c r="AS45" s="753"/>
      <c r="AT45" s="753"/>
      <c r="AU45" s="753"/>
      <c r="AV45" s="753"/>
      <c r="AW45" s="753"/>
      <c r="AX45" s="753"/>
      <c r="AY45" s="753"/>
      <c r="AZ45" s="753"/>
      <c r="BA45" s="753"/>
      <c r="BB45" s="753"/>
      <c r="BC45" s="753"/>
      <c r="BD45" s="753"/>
      <c r="BE45" s="753"/>
      <c r="BF45" s="753"/>
      <c r="BG45" s="753"/>
      <c r="BH45" s="754"/>
      <c r="BI45" s="117"/>
    </row>
    <row r="46" spans="1:61" x14ac:dyDescent="0.3">
      <c r="A46" s="116"/>
      <c r="B46" s="752"/>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53"/>
      <c r="AY46" s="753"/>
      <c r="AZ46" s="753"/>
      <c r="BA46" s="753"/>
      <c r="BB46" s="753"/>
      <c r="BC46" s="753"/>
      <c r="BD46" s="753"/>
      <c r="BE46" s="753"/>
      <c r="BF46" s="753"/>
      <c r="BG46" s="753"/>
      <c r="BH46" s="754"/>
      <c r="BI46" s="117"/>
    </row>
    <row r="47" spans="1:61" x14ac:dyDescent="0.3">
      <c r="A47" s="116"/>
      <c r="B47" s="752"/>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4"/>
      <c r="BI47" s="117"/>
    </row>
    <row r="48" spans="1:61" x14ac:dyDescent="0.3">
      <c r="A48" s="116"/>
      <c r="B48" s="755"/>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7"/>
      <c r="BI48" s="117"/>
    </row>
    <row r="49" spans="1:61" ht="5.25" customHeight="1" x14ac:dyDescent="0.3">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3"/>
    </row>
    <row r="50" spans="1:61" x14ac:dyDescent="0.3">
      <c r="A50" s="18"/>
      <c r="B50" s="19"/>
      <c r="C50" s="675" t="s">
        <v>23</v>
      </c>
      <c r="D50" s="675"/>
      <c r="E50" s="675"/>
      <c r="F50" s="675"/>
      <c r="G50" s="675"/>
      <c r="H50" s="675"/>
      <c r="I50" s="675"/>
      <c r="J50" s="675"/>
      <c r="K50" s="675"/>
      <c r="L50" s="675"/>
      <c r="M50" s="675"/>
      <c r="N50" s="675"/>
      <c r="O50" s="675"/>
      <c r="P50" s="675"/>
      <c r="Q50" s="675"/>
      <c r="R50" s="675"/>
      <c r="S50" s="675"/>
      <c r="T50" s="675"/>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20"/>
    </row>
    <row r="51" spans="1:61" ht="6" customHeight="1" x14ac:dyDescent="0.3">
      <c r="A51" s="676"/>
      <c r="B51" s="677"/>
      <c r="C51" s="677"/>
      <c r="D51" s="677"/>
      <c r="E51" s="677"/>
      <c r="F51" s="677"/>
      <c r="G51" s="677"/>
      <c r="H51" s="677"/>
      <c r="I51" s="677"/>
      <c r="J51" s="677"/>
      <c r="K51" s="677"/>
      <c r="L51" s="677"/>
      <c r="M51" s="677"/>
      <c r="N51" s="677"/>
      <c r="O51" s="677"/>
      <c r="P51" s="677"/>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5"/>
    </row>
    <row r="52" spans="1:61" x14ac:dyDescent="0.3">
      <c r="A52" s="678" t="s">
        <v>24</v>
      </c>
      <c r="B52" s="442"/>
      <c r="C52" s="442"/>
      <c r="D52" s="442"/>
      <c r="E52" s="442"/>
      <c r="F52" s="442"/>
      <c r="G52" s="442"/>
      <c r="H52" s="442"/>
      <c r="I52" s="442"/>
      <c r="J52" s="442"/>
      <c r="K52" s="442"/>
      <c r="L52" s="442"/>
      <c r="M52" s="442"/>
      <c r="N52" s="672"/>
      <c r="O52" s="673"/>
      <c r="P52" s="673"/>
      <c r="Q52" s="673"/>
      <c r="R52" s="673"/>
      <c r="S52" s="673"/>
      <c r="T52" s="673"/>
      <c r="U52" s="673"/>
      <c r="V52" s="673"/>
      <c r="W52" s="673"/>
      <c r="X52" s="673"/>
      <c r="Y52" s="673"/>
      <c r="Z52" s="674"/>
      <c r="AA52" s="30"/>
      <c r="AB52" s="670" t="s">
        <v>543</v>
      </c>
      <c r="AC52" s="670"/>
      <c r="AD52" s="670"/>
      <c r="AE52" s="670"/>
      <c r="AF52" s="670"/>
      <c r="AG52" s="670"/>
      <c r="AH52" s="670"/>
      <c r="AI52" s="670"/>
      <c r="AJ52" s="670"/>
      <c r="AK52" s="670"/>
      <c r="AL52" s="670"/>
      <c r="AM52" s="670"/>
      <c r="AN52" s="670"/>
      <c r="AO52" s="671"/>
      <c r="AP52" s="672"/>
      <c r="AQ52" s="673"/>
      <c r="AR52" s="673"/>
      <c r="AS52" s="673"/>
      <c r="AT52" s="673"/>
      <c r="AU52" s="673"/>
      <c r="AV52" s="673"/>
      <c r="AW52" s="673"/>
      <c r="AX52" s="673"/>
      <c r="AY52" s="673"/>
      <c r="AZ52" s="673"/>
      <c r="BA52" s="673"/>
      <c r="BB52" s="673"/>
      <c r="BC52" s="673"/>
      <c r="BD52" s="673"/>
      <c r="BE52" s="673"/>
      <c r="BF52" s="673"/>
      <c r="BG52" s="673"/>
      <c r="BH52" s="674"/>
      <c r="BI52" s="35"/>
    </row>
    <row r="53" spans="1:61" ht="7.5" customHeight="1" x14ac:dyDescent="0.3">
      <c r="A53" s="36"/>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5"/>
    </row>
    <row r="54" spans="1:61" ht="18.75" customHeight="1" x14ac:dyDescent="0.3">
      <c r="A54" s="36"/>
      <c r="B54" s="679" t="s">
        <v>25</v>
      </c>
      <c r="C54" s="669"/>
      <c r="D54" s="669"/>
      <c r="E54" s="669"/>
      <c r="F54" s="669"/>
      <c r="G54" s="669"/>
      <c r="H54" s="669"/>
      <c r="I54" s="669"/>
      <c r="J54" s="669"/>
      <c r="K54" s="669"/>
      <c r="L54" s="669"/>
      <c r="M54" s="669"/>
      <c r="N54" s="669"/>
      <c r="O54" s="28"/>
      <c r="P54" s="669" t="s">
        <v>10</v>
      </c>
      <c r="Q54" s="669"/>
      <c r="R54" s="669"/>
      <c r="S54" s="669"/>
      <c r="T54" s="669"/>
      <c r="U54" s="669"/>
      <c r="V54" s="669"/>
      <c r="W54" s="669"/>
      <c r="X54" s="669"/>
      <c r="Y54" s="669"/>
      <c r="Z54" s="669"/>
      <c r="AA54" s="28"/>
      <c r="AB54" s="669" t="s">
        <v>26</v>
      </c>
      <c r="AC54" s="669"/>
      <c r="AD54" s="669"/>
      <c r="AE54" s="669"/>
      <c r="AF54" s="669"/>
      <c r="AG54" s="669"/>
      <c r="AH54" s="669"/>
      <c r="AI54" s="669"/>
      <c r="AJ54" s="669"/>
      <c r="AK54" s="669"/>
      <c r="AL54" s="669"/>
      <c r="AM54" s="28"/>
      <c r="AN54" s="669" t="s">
        <v>27</v>
      </c>
      <c r="AO54" s="669"/>
      <c r="AP54" s="669"/>
      <c r="AQ54" s="669"/>
      <c r="AR54" s="669"/>
      <c r="AS54" s="669"/>
      <c r="AT54" s="669"/>
      <c r="AU54" s="669"/>
      <c r="AV54" s="669"/>
      <c r="AW54" s="669"/>
      <c r="AX54" s="28"/>
      <c r="AY54" s="669" t="s">
        <v>27</v>
      </c>
      <c r="AZ54" s="669"/>
      <c r="BA54" s="669"/>
      <c r="BB54" s="669"/>
      <c r="BC54" s="669"/>
      <c r="BD54" s="669"/>
      <c r="BE54" s="669"/>
      <c r="BF54" s="669"/>
      <c r="BG54" s="669"/>
      <c r="BH54" s="29"/>
      <c r="BI54" s="35"/>
    </row>
    <row r="55" spans="1:61" ht="4.5" customHeight="1" x14ac:dyDescent="0.3">
      <c r="A55" s="36"/>
      <c r="B55" s="25"/>
      <c r="C55" s="25"/>
      <c r="D55" s="25"/>
      <c r="E55" s="25"/>
      <c r="F55" s="25"/>
      <c r="G55" s="25"/>
      <c r="H55" s="25"/>
      <c r="I55" s="25"/>
      <c r="J55" s="25"/>
      <c r="K55" s="25"/>
      <c r="L55" s="25"/>
      <c r="M55" s="25"/>
      <c r="N55" s="25"/>
      <c r="O55" s="26"/>
      <c r="P55" s="25"/>
      <c r="Q55" s="25"/>
      <c r="R55" s="25"/>
      <c r="S55" s="25"/>
      <c r="T55" s="25"/>
      <c r="U55" s="25"/>
      <c r="V55" s="25"/>
      <c r="W55" s="25"/>
      <c r="X55" s="25"/>
      <c r="Y55" s="25"/>
      <c r="Z55" s="25"/>
      <c r="AA55" s="26"/>
      <c r="AB55" s="25"/>
      <c r="AC55" s="25"/>
      <c r="AD55" s="25"/>
      <c r="AE55" s="25"/>
      <c r="AF55" s="25"/>
      <c r="AG55" s="25"/>
      <c r="AH55" s="25"/>
      <c r="AI55" s="25"/>
      <c r="AJ55" s="25"/>
      <c r="AK55" s="25"/>
      <c r="AL55" s="25"/>
      <c r="AM55" s="26"/>
      <c r="AN55" s="25"/>
      <c r="AO55" s="25"/>
      <c r="AP55" s="25"/>
      <c r="AQ55" s="25"/>
      <c r="AR55" s="25"/>
      <c r="AS55" s="25"/>
      <c r="AT55" s="25"/>
      <c r="AU55" s="25"/>
      <c r="AV55" s="25"/>
      <c r="AW55" s="25"/>
      <c r="AX55" s="26"/>
      <c r="AY55" s="25"/>
      <c r="AZ55" s="25"/>
      <c r="BA55" s="25"/>
      <c r="BB55" s="25"/>
      <c r="BC55" s="25"/>
      <c r="BD55" s="25"/>
      <c r="BE55" s="25"/>
      <c r="BF55" s="25"/>
      <c r="BG55" s="25"/>
      <c r="BH55" s="27"/>
      <c r="BI55" s="35"/>
    </row>
    <row r="56" spans="1:61" ht="13.5" customHeight="1" x14ac:dyDescent="0.3">
      <c r="A56" s="36"/>
      <c r="B56" s="455"/>
      <c r="C56" s="456"/>
      <c r="D56" s="456"/>
      <c r="E56" s="456"/>
      <c r="F56" s="456"/>
      <c r="G56" s="456"/>
      <c r="H56" s="456"/>
      <c r="I56" s="456"/>
      <c r="J56" s="456"/>
      <c r="K56" s="456"/>
      <c r="L56" s="456"/>
      <c r="M56" s="456"/>
      <c r="N56" s="457"/>
      <c r="BI56" s="35"/>
    </row>
    <row r="57" spans="1:61" ht="13.5" customHeight="1" x14ac:dyDescent="0.3">
      <c r="A57" s="36"/>
      <c r="B57" s="458"/>
      <c r="C57" s="459"/>
      <c r="D57" s="459"/>
      <c r="E57" s="459"/>
      <c r="F57" s="459"/>
      <c r="G57" s="459"/>
      <c r="H57" s="459"/>
      <c r="I57" s="459"/>
      <c r="J57" s="459"/>
      <c r="K57" s="459"/>
      <c r="L57" s="459"/>
      <c r="M57" s="459"/>
      <c r="N57" s="460"/>
      <c r="BI57" s="35"/>
    </row>
    <row r="58" spans="1:61" ht="13.5" customHeight="1" x14ac:dyDescent="0.3">
      <c r="A58" s="36"/>
      <c r="B58" s="458"/>
      <c r="C58" s="459"/>
      <c r="D58" s="459"/>
      <c r="E58" s="459"/>
      <c r="F58" s="459"/>
      <c r="G58" s="459"/>
      <c r="H58" s="459"/>
      <c r="I58" s="459"/>
      <c r="J58" s="459"/>
      <c r="K58" s="459"/>
      <c r="L58" s="459"/>
      <c r="M58" s="459"/>
      <c r="N58" s="460"/>
      <c r="P58" s="620"/>
      <c r="Q58" s="621"/>
      <c r="R58" s="621"/>
      <c r="S58" s="621"/>
      <c r="T58" s="621"/>
      <c r="U58" s="621"/>
      <c r="V58" s="621"/>
      <c r="W58" s="621"/>
      <c r="X58" s="621"/>
      <c r="Y58" s="621"/>
      <c r="Z58" s="622"/>
      <c r="AB58" s="620"/>
      <c r="AC58" s="621"/>
      <c r="AD58" s="621"/>
      <c r="AE58" s="621"/>
      <c r="AF58" s="621"/>
      <c r="AG58" s="621"/>
      <c r="AH58" s="621"/>
      <c r="AI58" s="621"/>
      <c r="AJ58" s="621"/>
      <c r="AK58" s="621"/>
      <c r="AL58" s="622"/>
      <c r="AN58" s="620"/>
      <c r="AO58" s="621"/>
      <c r="AP58" s="621"/>
      <c r="AQ58" s="621"/>
      <c r="AR58" s="621"/>
      <c r="AS58" s="621"/>
      <c r="AT58" s="621"/>
      <c r="AU58" s="621"/>
      <c r="AV58" s="621"/>
      <c r="AW58" s="622"/>
      <c r="AY58" s="620"/>
      <c r="AZ58" s="621"/>
      <c r="BA58" s="621"/>
      <c r="BB58" s="621"/>
      <c r="BC58" s="621"/>
      <c r="BD58" s="621"/>
      <c r="BE58" s="621"/>
      <c r="BF58" s="621"/>
      <c r="BG58" s="622"/>
      <c r="BI58" s="35"/>
    </row>
    <row r="59" spans="1:61" ht="13.5" customHeight="1" x14ac:dyDescent="0.3">
      <c r="A59" s="36"/>
      <c r="B59" s="458"/>
      <c r="C59" s="459"/>
      <c r="D59" s="459"/>
      <c r="E59" s="459"/>
      <c r="F59" s="459"/>
      <c r="G59" s="459"/>
      <c r="H59" s="459"/>
      <c r="I59" s="459"/>
      <c r="J59" s="459"/>
      <c r="K59" s="459"/>
      <c r="L59" s="459"/>
      <c r="M59" s="459"/>
      <c r="N59" s="460"/>
      <c r="BI59" s="35"/>
    </row>
    <row r="60" spans="1:61" ht="13.5" customHeight="1" x14ac:dyDescent="0.3">
      <c r="A60" s="36"/>
      <c r="B60" s="461"/>
      <c r="C60" s="462"/>
      <c r="D60" s="462"/>
      <c r="E60" s="462"/>
      <c r="F60" s="462"/>
      <c r="G60" s="462"/>
      <c r="H60" s="462"/>
      <c r="I60" s="462"/>
      <c r="J60" s="462"/>
      <c r="K60" s="462"/>
      <c r="L60" s="462"/>
      <c r="M60" s="462"/>
      <c r="N60" s="463"/>
      <c r="BI60" s="35"/>
    </row>
    <row r="61" spans="1:61" ht="3" customHeight="1" x14ac:dyDescent="0.3">
      <c r="A61" s="36"/>
      <c r="BI61" s="35"/>
    </row>
    <row r="62" spans="1:61" ht="3" customHeight="1" x14ac:dyDescent="0.3">
      <c r="A62" s="36"/>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5"/>
    </row>
    <row r="63" spans="1:61" ht="3" customHeight="1" x14ac:dyDescent="0.3">
      <c r="A63" s="36"/>
      <c r="BI63" s="35"/>
    </row>
    <row r="64" spans="1:61" ht="12.75" customHeight="1" x14ac:dyDescent="0.3">
      <c r="A64" s="36"/>
      <c r="B64" s="455"/>
      <c r="C64" s="456"/>
      <c r="D64" s="456"/>
      <c r="E64" s="456"/>
      <c r="F64" s="456"/>
      <c r="G64" s="456"/>
      <c r="H64" s="456"/>
      <c r="I64" s="456"/>
      <c r="J64" s="456"/>
      <c r="K64" s="456"/>
      <c r="L64" s="456"/>
      <c r="M64" s="456"/>
      <c r="N64" s="457"/>
      <c r="BI64" s="35"/>
    </row>
    <row r="65" spans="1:61" ht="12.75" customHeight="1" x14ac:dyDescent="0.3">
      <c r="A65" s="36"/>
      <c r="B65" s="458"/>
      <c r="C65" s="459"/>
      <c r="D65" s="459"/>
      <c r="E65" s="459"/>
      <c r="F65" s="459"/>
      <c r="G65" s="459"/>
      <c r="H65" s="459"/>
      <c r="I65" s="459"/>
      <c r="J65" s="459"/>
      <c r="K65" s="459"/>
      <c r="L65" s="459"/>
      <c r="M65" s="459"/>
      <c r="N65" s="460"/>
      <c r="BI65" s="35"/>
    </row>
    <row r="66" spans="1:61" ht="12.75" customHeight="1" x14ac:dyDescent="0.3">
      <c r="A66" s="36"/>
      <c r="B66" s="458"/>
      <c r="C66" s="459"/>
      <c r="D66" s="459"/>
      <c r="E66" s="459"/>
      <c r="F66" s="459"/>
      <c r="G66" s="459"/>
      <c r="H66" s="459"/>
      <c r="I66" s="459"/>
      <c r="J66" s="459"/>
      <c r="K66" s="459"/>
      <c r="L66" s="459"/>
      <c r="M66" s="459"/>
      <c r="N66" s="460"/>
      <c r="P66" s="620"/>
      <c r="Q66" s="621"/>
      <c r="R66" s="621"/>
      <c r="S66" s="621"/>
      <c r="T66" s="621"/>
      <c r="U66" s="621"/>
      <c r="V66" s="621"/>
      <c r="W66" s="621"/>
      <c r="X66" s="621"/>
      <c r="Y66" s="621"/>
      <c r="Z66" s="622"/>
      <c r="AB66" s="620"/>
      <c r="AC66" s="621"/>
      <c r="AD66" s="621"/>
      <c r="AE66" s="621"/>
      <c r="AF66" s="621"/>
      <c r="AG66" s="621"/>
      <c r="AH66" s="621"/>
      <c r="AI66" s="621"/>
      <c r="AJ66" s="621"/>
      <c r="AK66" s="621"/>
      <c r="AL66" s="622"/>
      <c r="AN66" s="620"/>
      <c r="AO66" s="621"/>
      <c r="AP66" s="621"/>
      <c r="AQ66" s="621"/>
      <c r="AR66" s="621"/>
      <c r="AS66" s="621"/>
      <c r="AT66" s="621"/>
      <c r="AU66" s="621"/>
      <c r="AV66" s="621"/>
      <c r="AW66" s="622"/>
      <c r="AY66" s="620"/>
      <c r="AZ66" s="621"/>
      <c r="BA66" s="621"/>
      <c r="BB66" s="621"/>
      <c r="BC66" s="621"/>
      <c r="BD66" s="621"/>
      <c r="BE66" s="621"/>
      <c r="BF66" s="621"/>
      <c r="BG66" s="622"/>
      <c r="BI66" s="35"/>
    </row>
    <row r="67" spans="1:61" ht="12.75" customHeight="1" x14ac:dyDescent="0.3">
      <c r="A67" s="36"/>
      <c r="B67" s="458"/>
      <c r="C67" s="459"/>
      <c r="D67" s="459"/>
      <c r="E67" s="459"/>
      <c r="F67" s="459"/>
      <c r="G67" s="459"/>
      <c r="H67" s="459"/>
      <c r="I67" s="459"/>
      <c r="J67" s="459"/>
      <c r="K67" s="459"/>
      <c r="L67" s="459"/>
      <c r="M67" s="459"/>
      <c r="N67" s="460"/>
      <c r="BI67" s="35"/>
    </row>
    <row r="68" spans="1:61" ht="12.75" customHeight="1" x14ac:dyDescent="0.3">
      <c r="A68" s="36"/>
      <c r="B68" s="461"/>
      <c r="C68" s="462"/>
      <c r="D68" s="462"/>
      <c r="E68" s="462"/>
      <c r="F68" s="462"/>
      <c r="G68" s="462"/>
      <c r="H68" s="462"/>
      <c r="I68" s="462"/>
      <c r="J68" s="462"/>
      <c r="K68" s="462"/>
      <c r="L68" s="462"/>
      <c r="M68" s="462"/>
      <c r="N68" s="463"/>
      <c r="BI68" s="35"/>
    </row>
    <row r="69" spans="1:61" ht="3" customHeight="1" x14ac:dyDescent="0.3">
      <c r="A69" s="36"/>
      <c r="BI69" s="35"/>
    </row>
    <row r="70" spans="1:61" ht="3" customHeight="1" x14ac:dyDescent="0.3">
      <c r="A70" s="36"/>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5"/>
    </row>
    <row r="71" spans="1:61" ht="3" customHeight="1" x14ac:dyDescent="0.3">
      <c r="A71" s="36"/>
      <c r="BI71" s="35"/>
    </row>
    <row r="72" spans="1:61" ht="12.75" customHeight="1" x14ac:dyDescent="0.3">
      <c r="A72" s="36"/>
      <c r="B72" s="455"/>
      <c r="C72" s="456"/>
      <c r="D72" s="456"/>
      <c r="E72" s="456"/>
      <c r="F72" s="456"/>
      <c r="G72" s="456"/>
      <c r="H72" s="456"/>
      <c r="I72" s="456"/>
      <c r="J72" s="456"/>
      <c r="K72" s="456"/>
      <c r="L72" s="456"/>
      <c r="M72" s="456"/>
      <c r="N72" s="457"/>
      <c r="BI72" s="35"/>
    </row>
    <row r="73" spans="1:61" ht="12.75" customHeight="1" x14ac:dyDescent="0.3">
      <c r="A73" s="36"/>
      <c r="B73" s="458"/>
      <c r="C73" s="459"/>
      <c r="D73" s="459"/>
      <c r="E73" s="459"/>
      <c r="F73" s="459"/>
      <c r="G73" s="459"/>
      <c r="H73" s="459"/>
      <c r="I73" s="459"/>
      <c r="J73" s="459"/>
      <c r="K73" s="459"/>
      <c r="L73" s="459"/>
      <c r="M73" s="459"/>
      <c r="N73" s="460"/>
      <c r="BI73" s="35"/>
    </row>
    <row r="74" spans="1:61" ht="12.75" customHeight="1" x14ac:dyDescent="0.3">
      <c r="A74" s="36"/>
      <c r="B74" s="458"/>
      <c r="C74" s="459"/>
      <c r="D74" s="459"/>
      <c r="E74" s="459"/>
      <c r="F74" s="459"/>
      <c r="G74" s="459"/>
      <c r="H74" s="459"/>
      <c r="I74" s="459"/>
      <c r="J74" s="459"/>
      <c r="K74" s="459"/>
      <c r="L74" s="459"/>
      <c r="M74" s="459"/>
      <c r="N74" s="460"/>
      <c r="P74" s="620"/>
      <c r="Q74" s="621"/>
      <c r="R74" s="621"/>
      <c r="S74" s="621"/>
      <c r="T74" s="621"/>
      <c r="U74" s="621"/>
      <c r="V74" s="621"/>
      <c r="W74" s="621"/>
      <c r="X74" s="621"/>
      <c r="Y74" s="621"/>
      <c r="Z74" s="622"/>
      <c r="AB74" s="620"/>
      <c r="AC74" s="621"/>
      <c r="AD74" s="621"/>
      <c r="AE74" s="621"/>
      <c r="AF74" s="621"/>
      <c r="AG74" s="621"/>
      <c r="AH74" s="621"/>
      <c r="AI74" s="621"/>
      <c r="AJ74" s="621"/>
      <c r="AK74" s="621"/>
      <c r="AL74" s="622"/>
      <c r="AN74" s="620"/>
      <c r="AO74" s="621"/>
      <c r="AP74" s="621"/>
      <c r="AQ74" s="621"/>
      <c r="AR74" s="621"/>
      <c r="AS74" s="621"/>
      <c r="AT74" s="621"/>
      <c r="AU74" s="621"/>
      <c r="AV74" s="621"/>
      <c r="AW74" s="622"/>
      <c r="AY74" s="620"/>
      <c r="AZ74" s="621"/>
      <c r="BA74" s="621"/>
      <c r="BB74" s="621"/>
      <c r="BC74" s="621"/>
      <c r="BD74" s="621"/>
      <c r="BE74" s="621"/>
      <c r="BF74" s="621"/>
      <c r="BG74" s="622"/>
      <c r="BI74" s="35"/>
    </row>
    <row r="75" spans="1:61" ht="12.75" customHeight="1" x14ac:dyDescent="0.3">
      <c r="A75" s="36"/>
      <c r="B75" s="458"/>
      <c r="C75" s="459"/>
      <c r="D75" s="459"/>
      <c r="E75" s="459"/>
      <c r="F75" s="459"/>
      <c r="G75" s="459"/>
      <c r="H75" s="459"/>
      <c r="I75" s="459"/>
      <c r="J75" s="459"/>
      <c r="K75" s="459"/>
      <c r="L75" s="459"/>
      <c r="M75" s="459"/>
      <c r="N75" s="460"/>
      <c r="BI75" s="35"/>
    </row>
    <row r="76" spans="1:61" ht="12.75" customHeight="1" x14ac:dyDescent="0.3">
      <c r="A76" s="36"/>
      <c r="B76" s="461"/>
      <c r="C76" s="462"/>
      <c r="D76" s="462"/>
      <c r="E76" s="462"/>
      <c r="F76" s="462"/>
      <c r="G76" s="462"/>
      <c r="H76" s="462"/>
      <c r="I76" s="462"/>
      <c r="J76" s="462"/>
      <c r="K76" s="462"/>
      <c r="L76" s="462"/>
      <c r="M76" s="462"/>
      <c r="N76" s="463"/>
      <c r="BI76" s="35"/>
    </row>
    <row r="77" spans="1:61" ht="3" customHeight="1" x14ac:dyDescent="0.3">
      <c r="A77" s="36"/>
      <c r="BI77" s="35"/>
    </row>
    <row r="78" spans="1:61" ht="3" customHeight="1" x14ac:dyDescent="0.3">
      <c r="A78" s="36"/>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5"/>
    </row>
    <row r="79" spans="1:61" ht="3" customHeight="1" x14ac:dyDescent="0.3">
      <c r="A79" s="36"/>
      <c r="AM79" s="30"/>
      <c r="AN79" s="30"/>
      <c r="AO79" s="30"/>
      <c r="AP79" s="30"/>
      <c r="AQ79" s="30"/>
      <c r="AR79" s="30"/>
      <c r="AS79" s="30"/>
      <c r="AT79" s="30"/>
      <c r="AU79" s="30"/>
      <c r="AV79" s="30"/>
      <c r="AW79" s="30"/>
      <c r="AX79" s="30"/>
      <c r="AY79" s="30"/>
      <c r="AZ79" s="30"/>
      <c r="BA79" s="30"/>
      <c r="BB79" s="30"/>
      <c r="BC79" s="30"/>
      <c r="BD79" s="30"/>
      <c r="BE79" s="30"/>
      <c r="BF79" s="30"/>
      <c r="BG79" s="30"/>
      <c r="BH79" s="30"/>
      <c r="BI79" s="35"/>
    </row>
    <row r="80" spans="1:61" ht="13.5" customHeight="1" x14ac:dyDescent="0.3">
      <c r="A80" s="36"/>
      <c r="B80" s="455"/>
      <c r="C80" s="456"/>
      <c r="D80" s="456"/>
      <c r="E80" s="456"/>
      <c r="F80" s="456"/>
      <c r="G80" s="456"/>
      <c r="H80" s="456"/>
      <c r="I80" s="456"/>
      <c r="J80" s="456"/>
      <c r="K80" s="456"/>
      <c r="L80" s="456"/>
      <c r="M80" s="456"/>
      <c r="N80" s="457"/>
      <c r="BI80" s="35"/>
    </row>
    <row r="81" spans="1:61" ht="13.5" customHeight="1" x14ac:dyDescent="0.3">
      <c r="A81" s="36"/>
      <c r="B81" s="458"/>
      <c r="C81" s="459"/>
      <c r="D81" s="459"/>
      <c r="E81" s="459"/>
      <c r="F81" s="459"/>
      <c r="G81" s="459"/>
      <c r="H81" s="459"/>
      <c r="I81" s="459"/>
      <c r="J81" s="459"/>
      <c r="K81" s="459"/>
      <c r="L81" s="459"/>
      <c r="M81" s="459"/>
      <c r="N81" s="460"/>
      <c r="BI81" s="35"/>
    </row>
    <row r="82" spans="1:61" ht="13.5" customHeight="1" x14ac:dyDescent="0.3">
      <c r="A82" s="36"/>
      <c r="B82" s="458"/>
      <c r="C82" s="459"/>
      <c r="D82" s="459"/>
      <c r="E82" s="459"/>
      <c r="F82" s="459"/>
      <c r="G82" s="459"/>
      <c r="H82" s="459"/>
      <c r="I82" s="459"/>
      <c r="J82" s="459"/>
      <c r="K82" s="459"/>
      <c r="L82" s="459"/>
      <c r="M82" s="459"/>
      <c r="N82" s="460"/>
      <c r="P82" s="620"/>
      <c r="Q82" s="621"/>
      <c r="R82" s="621"/>
      <c r="S82" s="621"/>
      <c r="T82" s="621"/>
      <c r="U82" s="621"/>
      <c r="V82" s="621"/>
      <c r="W82" s="621"/>
      <c r="X82" s="621"/>
      <c r="Y82" s="621"/>
      <c r="Z82" s="622"/>
      <c r="AB82" s="620"/>
      <c r="AC82" s="621"/>
      <c r="AD82" s="621"/>
      <c r="AE82" s="621"/>
      <c r="AF82" s="621"/>
      <c r="AG82" s="621"/>
      <c r="AH82" s="621"/>
      <c r="AI82" s="621"/>
      <c r="AJ82" s="621"/>
      <c r="AK82" s="621"/>
      <c r="AL82" s="622"/>
      <c r="AN82" s="620"/>
      <c r="AO82" s="621"/>
      <c r="AP82" s="621"/>
      <c r="AQ82" s="621"/>
      <c r="AR82" s="621"/>
      <c r="AS82" s="621"/>
      <c r="AT82" s="621"/>
      <c r="AU82" s="621"/>
      <c r="AV82" s="621"/>
      <c r="AW82" s="622"/>
      <c r="AY82" s="620"/>
      <c r="AZ82" s="621"/>
      <c r="BA82" s="621"/>
      <c r="BB82" s="621"/>
      <c r="BC82" s="621"/>
      <c r="BD82" s="621"/>
      <c r="BE82" s="621"/>
      <c r="BF82" s="621"/>
      <c r="BG82" s="622"/>
      <c r="BI82" s="35"/>
    </row>
    <row r="83" spans="1:61" ht="6.6" customHeight="1" x14ac:dyDescent="0.3">
      <c r="A83" s="36"/>
      <c r="B83" s="458"/>
      <c r="C83" s="459"/>
      <c r="D83" s="459"/>
      <c r="E83" s="459"/>
      <c r="F83" s="459"/>
      <c r="G83" s="459"/>
      <c r="H83" s="459"/>
      <c r="I83" s="459"/>
      <c r="J83" s="459"/>
      <c r="K83" s="459"/>
      <c r="L83" s="459"/>
      <c r="M83" s="459"/>
      <c r="N83" s="460"/>
      <c r="BI83" s="35"/>
    </row>
    <row r="84" spans="1:61" ht="13.5" customHeight="1" x14ac:dyDescent="0.3">
      <c r="A84" s="36"/>
      <c r="B84" s="461"/>
      <c r="C84" s="462"/>
      <c r="D84" s="462"/>
      <c r="E84" s="462"/>
      <c r="F84" s="462"/>
      <c r="G84" s="462"/>
      <c r="H84" s="462"/>
      <c r="I84" s="462"/>
      <c r="J84" s="462"/>
      <c r="K84" s="462"/>
      <c r="L84" s="462"/>
      <c r="M84" s="462"/>
      <c r="N84" s="463"/>
      <c r="BI84" s="35"/>
    </row>
    <row r="85" spans="1:61" ht="3" customHeight="1" x14ac:dyDescent="0.3">
      <c r="A85" s="36"/>
      <c r="BI85" s="35"/>
    </row>
    <row r="86" spans="1:61" ht="3" customHeight="1" x14ac:dyDescent="0.3">
      <c r="A86" s="36"/>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5"/>
    </row>
    <row r="87" spans="1:61" ht="3" customHeight="1" x14ac:dyDescent="0.3">
      <c r="A87" s="36"/>
      <c r="BI87" s="35"/>
    </row>
    <row r="88" spans="1:61" ht="13.5" customHeight="1" x14ac:dyDescent="0.3">
      <c r="A88" s="36"/>
      <c r="B88" s="455"/>
      <c r="C88" s="456"/>
      <c r="D88" s="456"/>
      <c r="E88" s="456"/>
      <c r="F88" s="456"/>
      <c r="G88" s="456"/>
      <c r="H88" s="456"/>
      <c r="I88" s="456"/>
      <c r="J88" s="456"/>
      <c r="K88" s="456"/>
      <c r="L88" s="456"/>
      <c r="M88" s="456"/>
      <c r="N88" s="457"/>
      <c r="BI88" s="35"/>
    </row>
    <row r="89" spans="1:61" ht="13.5" customHeight="1" x14ac:dyDescent="0.3">
      <c r="A89" s="36"/>
      <c r="B89" s="458"/>
      <c r="C89" s="459"/>
      <c r="D89" s="459"/>
      <c r="E89" s="459"/>
      <c r="F89" s="459"/>
      <c r="G89" s="459"/>
      <c r="H89" s="459"/>
      <c r="I89" s="459"/>
      <c r="J89" s="459"/>
      <c r="K89" s="459"/>
      <c r="L89" s="459"/>
      <c r="M89" s="459"/>
      <c r="N89" s="460"/>
      <c r="BI89" s="35"/>
    </row>
    <row r="90" spans="1:61" ht="10.199999999999999" customHeight="1" x14ac:dyDescent="0.3">
      <c r="A90" s="36"/>
      <c r="B90" s="458"/>
      <c r="C90" s="459"/>
      <c r="D90" s="459"/>
      <c r="E90" s="459"/>
      <c r="F90" s="459"/>
      <c r="G90" s="459"/>
      <c r="H90" s="459"/>
      <c r="I90" s="459"/>
      <c r="J90" s="459"/>
      <c r="K90" s="459"/>
      <c r="L90" s="459"/>
      <c r="M90" s="459"/>
      <c r="N90" s="460"/>
      <c r="P90" s="620"/>
      <c r="Q90" s="621"/>
      <c r="R90" s="621"/>
      <c r="S90" s="621"/>
      <c r="T90" s="621"/>
      <c r="U90" s="621"/>
      <c r="V90" s="621"/>
      <c r="W90" s="621"/>
      <c r="X90" s="621"/>
      <c r="Y90" s="621"/>
      <c r="Z90" s="622"/>
      <c r="AB90" s="620"/>
      <c r="AC90" s="621"/>
      <c r="AD90" s="621"/>
      <c r="AE90" s="621"/>
      <c r="AF90" s="621"/>
      <c r="AG90" s="621"/>
      <c r="AH90" s="621"/>
      <c r="AI90" s="621"/>
      <c r="AJ90" s="621"/>
      <c r="AK90" s="621"/>
      <c r="AL90" s="622"/>
      <c r="AN90" s="620"/>
      <c r="AO90" s="621"/>
      <c r="AP90" s="621"/>
      <c r="AQ90" s="621"/>
      <c r="AR90" s="621"/>
      <c r="AS90" s="621"/>
      <c r="AT90" s="621"/>
      <c r="AU90" s="621"/>
      <c r="AV90" s="621"/>
      <c r="AW90" s="622"/>
      <c r="AY90" s="620"/>
      <c r="AZ90" s="621"/>
      <c r="BA90" s="621"/>
      <c r="BB90" s="621"/>
      <c r="BC90" s="621"/>
      <c r="BD90" s="621"/>
      <c r="BE90" s="621"/>
      <c r="BF90" s="621"/>
      <c r="BG90" s="622"/>
      <c r="BI90" s="35"/>
    </row>
    <row r="91" spans="1:61" ht="10.8" customHeight="1" x14ac:dyDescent="0.3">
      <c r="A91" s="36"/>
      <c r="B91" s="458"/>
      <c r="C91" s="459"/>
      <c r="D91" s="459"/>
      <c r="E91" s="459"/>
      <c r="F91" s="459"/>
      <c r="G91" s="459"/>
      <c r="H91" s="459"/>
      <c r="I91" s="459"/>
      <c r="J91" s="459"/>
      <c r="K91" s="459"/>
      <c r="L91" s="459"/>
      <c r="M91" s="459"/>
      <c r="N91" s="460"/>
      <c r="BI91" s="35"/>
    </row>
    <row r="92" spans="1:61" ht="13.5" customHeight="1" x14ac:dyDescent="0.3">
      <c r="A92" s="36"/>
      <c r="B92" s="461"/>
      <c r="C92" s="462"/>
      <c r="D92" s="462"/>
      <c r="E92" s="462"/>
      <c r="F92" s="462"/>
      <c r="G92" s="462"/>
      <c r="H92" s="462"/>
      <c r="I92" s="462"/>
      <c r="J92" s="462"/>
      <c r="K92" s="462"/>
      <c r="L92" s="462"/>
      <c r="M92" s="462"/>
      <c r="N92" s="463"/>
      <c r="BI92" s="35"/>
    </row>
    <row r="93" spans="1:61" ht="3" customHeight="1" x14ac:dyDescent="0.3">
      <c r="A93" s="4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49"/>
    </row>
    <row r="94" spans="1:61" ht="3.75" customHeight="1" x14ac:dyDescent="0.3">
      <c r="A94" s="18"/>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20"/>
    </row>
    <row r="95" spans="1:61" ht="3.75" customHeight="1" x14ac:dyDescent="0.3">
      <c r="A95" s="36"/>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5"/>
    </row>
    <row r="96" spans="1:61" x14ac:dyDescent="0.3">
      <c r="A96" s="36"/>
      <c r="B96" s="606" t="s">
        <v>28</v>
      </c>
      <c r="C96" s="606"/>
      <c r="D96" s="606"/>
      <c r="E96" s="606"/>
      <c r="F96" s="606"/>
      <c r="G96" s="606"/>
      <c r="H96" s="606"/>
      <c r="I96" s="606"/>
      <c r="J96" s="606"/>
      <c r="K96" s="606"/>
      <c r="L96" s="606"/>
      <c r="M96" s="606"/>
      <c r="N96" s="606"/>
      <c r="O96" s="606"/>
      <c r="P96" s="606"/>
      <c r="Q96" s="606"/>
      <c r="R96" s="606"/>
      <c r="S96" s="606"/>
      <c r="T96" s="606"/>
      <c r="U96" s="606"/>
      <c r="V96" s="606"/>
      <c r="W96" s="606"/>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5"/>
    </row>
    <row r="97" spans="1:61" ht="5.25" customHeight="1" x14ac:dyDescent="0.3">
      <c r="A97" s="36"/>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5"/>
    </row>
    <row r="98" spans="1:61" ht="17.25" customHeight="1" x14ac:dyDescent="0.3">
      <c r="A98" s="36"/>
      <c r="B98" s="24" t="s">
        <v>340</v>
      </c>
      <c r="C98" s="30"/>
      <c r="D98" s="30"/>
      <c r="E98" s="30"/>
      <c r="F98" s="30"/>
      <c r="G98" s="30"/>
      <c r="H98" s="30"/>
      <c r="I98" s="30"/>
      <c r="J98" s="30"/>
      <c r="K98" s="30"/>
      <c r="L98" s="24" t="s">
        <v>341</v>
      </c>
      <c r="M98" s="24"/>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5"/>
    </row>
    <row r="99" spans="1:61" ht="17.25" customHeight="1" x14ac:dyDescent="0.3">
      <c r="A99" s="36"/>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5"/>
    </row>
    <row r="100" spans="1:61" ht="17.25" customHeight="1" x14ac:dyDescent="0.3">
      <c r="A100" s="36"/>
      <c r="B100" s="24" t="s">
        <v>29</v>
      </c>
      <c r="C100" s="24"/>
      <c r="D100" s="24"/>
      <c r="E100" s="24"/>
      <c r="F100" s="24"/>
      <c r="G100" s="442" t="s">
        <v>344</v>
      </c>
      <c r="H100" s="442"/>
      <c r="I100" s="442"/>
      <c r="J100" s="442"/>
      <c r="K100" s="442"/>
      <c r="L100" s="442"/>
      <c r="M100" s="442"/>
      <c r="N100" s="442"/>
      <c r="O100" s="442"/>
      <c r="P100" s="442"/>
      <c r="Q100" s="442"/>
      <c r="R100" s="30"/>
      <c r="S100" s="30"/>
      <c r="T100" s="30"/>
      <c r="U100" s="30"/>
      <c r="V100" s="30"/>
      <c r="W100" s="30"/>
      <c r="X100" s="30"/>
      <c r="Y100" s="30"/>
      <c r="Z100" s="30"/>
      <c r="AA100" s="30"/>
      <c r="AB100" s="30"/>
      <c r="AC100" s="442" t="s">
        <v>31</v>
      </c>
      <c r="AD100" s="442"/>
      <c r="AE100" s="442"/>
      <c r="AF100" s="24"/>
      <c r="AG100" s="30"/>
      <c r="AH100" s="442" t="s">
        <v>343</v>
      </c>
      <c r="AI100" s="442"/>
      <c r="AJ100" s="442"/>
      <c r="AK100" s="442"/>
      <c r="AL100" s="442"/>
      <c r="AM100" s="442"/>
      <c r="AN100" s="442"/>
      <c r="AO100" s="442"/>
      <c r="AP100" s="442"/>
      <c r="AQ100" s="442"/>
      <c r="AR100" s="442"/>
      <c r="AS100" s="30"/>
      <c r="AT100" s="30"/>
      <c r="AU100" s="30"/>
      <c r="AV100" s="30"/>
      <c r="AW100" s="30"/>
      <c r="AX100" s="30"/>
      <c r="AY100" s="30"/>
      <c r="AZ100" s="30"/>
      <c r="BA100" s="30"/>
      <c r="BB100" s="30"/>
      <c r="BC100" s="30"/>
      <c r="BD100" s="30"/>
      <c r="BE100" s="30"/>
      <c r="BF100" s="30"/>
      <c r="BG100" s="30"/>
      <c r="BH100" s="30"/>
      <c r="BI100" s="35"/>
    </row>
    <row r="101" spans="1:61" ht="17.25" customHeight="1" x14ac:dyDescent="0.3">
      <c r="A101" s="36"/>
      <c r="B101" s="30"/>
      <c r="C101" s="30"/>
      <c r="D101" s="30"/>
      <c r="E101" s="30"/>
      <c r="F101" s="30"/>
      <c r="G101" s="24" t="s">
        <v>345</v>
      </c>
      <c r="H101" s="24"/>
      <c r="I101" s="24"/>
      <c r="J101" s="24"/>
      <c r="K101" s="24"/>
      <c r="L101" s="24"/>
      <c r="M101" s="24"/>
      <c r="N101" s="24"/>
      <c r="O101" s="24"/>
      <c r="P101" s="24"/>
      <c r="Q101" s="24"/>
      <c r="R101" s="30"/>
      <c r="S101" s="30"/>
      <c r="T101" s="30"/>
      <c r="U101" s="30"/>
      <c r="V101" s="30"/>
      <c r="W101" s="30"/>
      <c r="X101" s="30"/>
      <c r="Y101" s="30"/>
      <c r="Z101" s="30"/>
      <c r="AA101" s="30"/>
      <c r="AB101" s="30"/>
      <c r="AC101" s="30"/>
      <c r="AD101" s="30"/>
      <c r="AE101" s="30"/>
      <c r="AF101" s="24"/>
      <c r="AG101" s="30"/>
      <c r="AH101" s="442"/>
      <c r="AI101" s="442"/>
      <c r="AJ101" s="442"/>
      <c r="AK101" s="442"/>
      <c r="AL101" s="442"/>
      <c r="AM101" s="442"/>
      <c r="AN101" s="442"/>
      <c r="AO101" s="442"/>
      <c r="AP101" s="442"/>
      <c r="AQ101" s="442"/>
      <c r="AR101" s="442"/>
      <c r="AS101" s="30"/>
      <c r="AT101" s="30"/>
      <c r="AU101" s="30"/>
      <c r="AV101" s="30"/>
      <c r="AW101" s="30"/>
      <c r="AX101" s="30"/>
      <c r="AY101" s="30"/>
      <c r="AZ101" s="30"/>
      <c r="BA101" s="30"/>
      <c r="BB101" s="30"/>
      <c r="BC101" s="30"/>
      <c r="BD101" s="30"/>
      <c r="BE101" s="30"/>
      <c r="BF101" s="30"/>
      <c r="BG101" s="30"/>
      <c r="BH101" s="30"/>
      <c r="BI101" s="35"/>
    </row>
    <row r="102" spans="1:61" ht="17.25" customHeight="1" x14ac:dyDescent="0.3">
      <c r="A102" s="36"/>
      <c r="B102" s="30"/>
      <c r="C102" s="30"/>
      <c r="D102" s="30"/>
      <c r="E102" s="30"/>
      <c r="F102" s="30"/>
      <c r="G102" s="142"/>
      <c r="H102" s="142"/>
      <c r="I102" s="142"/>
      <c r="J102" s="142"/>
      <c r="K102" s="142"/>
      <c r="L102" s="142"/>
      <c r="M102" s="142"/>
      <c r="N102" s="142"/>
      <c r="O102" s="142"/>
      <c r="P102" s="142"/>
      <c r="Q102" s="142"/>
      <c r="R102" s="30"/>
      <c r="S102" s="30"/>
      <c r="T102" s="30"/>
      <c r="U102" s="30"/>
      <c r="V102" s="30"/>
      <c r="W102" s="30"/>
      <c r="X102" s="30"/>
      <c r="Y102" s="30"/>
      <c r="Z102" s="30"/>
      <c r="AA102" s="30"/>
      <c r="AB102" s="30"/>
      <c r="AC102" s="30"/>
      <c r="AD102" s="30"/>
      <c r="AE102" s="30"/>
      <c r="AF102" s="24"/>
      <c r="AG102" s="30"/>
      <c r="AH102" s="142"/>
      <c r="AI102" s="142"/>
      <c r="AJ102" s="142"/>
      <c r="AK102" s="142"/>
      <c r="AL102" s="142"/>
      <c r="AM102" s="142"/>
      <c r="AN102" s="142"/>
      <c r="AO102" s="142"/>
      <c r="AP102" s="142"/>
      <c r="AQ102" s="142"/>
      <c r="AR102" s="142"/>
      <c r="AS102" s="30"/>
      <c r="AT102" s="30"/>
      <c r="AU102" s="30"/>
      <c r="AV102" s="30"/>
      <c r="AW102" s="30"/>
      <c r="AX102" s="30"/>
      <c r="AY102" s="30"/>
      <c r="AZ102" s="30"/>
      <c r="BA102" s="30"/>
      <c r="BB102" s="30"/>
      <c r="BC102" s="30"/>
      <c r="BD102" s="30"/>
      <c r="BE102" s="30"/>
      <c r="BF102" s="30"/>
      <c r="BG102" s="30"/>
      <c r="BH102" s="30"/>
      <c r="BI102" s="35"/>
    </row>
    <row r="103" spans="1:61" ht="17.25" customHeight="1" x14ac:dyDescent="0.3">
      <c r="A103" s="36"/>
      <c r="B103" s="24" t="s">
        <v>30</v>
      </c>
      <c r="C103" s="24"/>
      <c r="D103" s="24"/>
      <c r="E103" s="24"/>
      <c r="F103" s="24"/>
      <c r="G103" s="24" t="s">
        <v>342</v>
      </c>
      <c r="H103" s="24"/>
      <c r="I103" s="24"/>
      <c r="J103" s="24"/>
      <c r="K103" s="24"/>
      <c r="L103" s="24"/>
      <c r="M103" s="24"/>
      <c r="N103" s="24"/>
      <c r="O103" s="24"/>
      <c r="P103" s="24"/>
      <c r="Q103" s="24"/>
      <c r="R103" s="30"/>
      <c r="S103" s="30"/>
      <c r="T103" s="30"/>
      <c r="U103" s="30"/>
      <c r="V103" s="30"/>
      <c r="W103" s="30"/>
      <c r="X103" s="30"/>
      <c r="Y103" s="602" t="s">
        <v>33</v>
      </c>
      <c r="Z103" s="602"/>
      <c r="AA103" s="602"/>
      <c r="AB103" s="30"/>
      <c r="AC103" s="602" t="s">
        <v>32</v>
      </c>
      <c r="AD103" s="602"/>
      <c r="AE103" s="602"/>
      <c r="AF103" s="602"/>
      <c r="AG103" s="602"/>
      <c r="AH103" s="602"/>
      <c r="AI103" s="30"/>
      <c r="AJ103" s="603">
        <f>AY827</f>
        <v>0</v>
      </c>
      <c r="AK103" s="604"/>
      <c r="AL103" s="604"/>
      <c r="AM103" s="604"/>
      <c r="AN103" s="605"/>
      <c r="AO103" s="30"/>
      <c r="AP103" s="602"/>
      <c r="AQ103" s="602"/>
      <c r="AR103" s="602"/>
      <c r="AS103" s="602"/>
      <c r="AT103" s="602"/>
      <c r="AU103" s="30"/>
      <c r="AV103" s="30"/>
      <c r="AW103" s="30"/>
      <c r="AX103" s="30"/>
      <c r="AY103" s="30"/>
      <c r="AZ103" s="30"/>
      <c r="BA103" s="30"/>
      <c r="BB103" s="30"/>
      <c r="BC103" s="30"/>
      <c r="BD103" s="30"/>
      <c r="BE103" s="30"/>
      <c r="BF103" s="30"/>
      <c r="BG103" s="30"/>
      <c r="BH103" s="30"/>
      <c r="BI103" s="35"/>
    </row>
    <row r="104" spans="1:61" ht="17.25" customHeight="1" x14ac:dyDescent="0.3">
      <c r="A104" s="36"/>
      <c r="B104" s="30"/>
      <c r="C104" s="30"/>
      <c r="D104" s="30"/>
      <c r="E104" s="30"/>
      <c r="F104" s="30"/>
      <c r="G104" s="24" t="s">
        <v>337</v>
      </c>
      <c r="H104" s="24"/>
      <c r="I104" s="24"/>
      <c r="J104" s="24"/>
      <c r="K104" s="24"/>
      <c r="L104" s="24"/>
      <c r="M104" s="24"/>
      <c r="N104" s="24"/>
      <c r="O104" s="24"/>
      <c r="P104" s="24"/>
      <c r="Q104" s="24"/>
      <c r="R104" s="30"/>
      <c r="S104" s="30"/>
      <c r="T104" s="30"/>
      <c r="U104" s="30"/>
      <c r="V104" s="30"/>
      <c r="W104" s="30"/>
      <c r="X104" s="30"/>
      <c r="Y104" s="30"/>
      <c r="Z104" s="30"/>
      <c r="AA104" s="30"/>
      <c r="AB104" s="30"/>
      <c r="AC104" s="30"/>
      <c r="AD104" s="30"/>
      <c r="AE104" s="30"/>
      <c r="AF104" s="24"/>
      <c r="AG104" s="30"/>
      <c r="AH104" s="442"/>
      <c r="AI104" s="442"/>
      <c r="AJ104" s="442"/>
      <c r="AK104" s="442"/>
      <c r="AL104" s="442"/>
      <c r="AM104" s="442"/>
      <c r="AN104" s="442"/>
      <c r="AO104" s="442"/>
      <c r="AP104" s="442"/>
      <c r="AQ104" s="442"/>
      <c r="AR104" s="442"/>
      <c r="AS104" s="30"/>
      <c r="AT104" s="30"/>
      <c r="AU104" s="30"/>
      <c r="AV104" s="30"/>
      <c r="AW104" s="30"/>
      <c r="AX104" s="30"/>
      <c r="AY104" s="30"/>
      <c r="AZ104" s="30"/>
      <c r="BA104" s="30"/>
      <c r="BB104" s="30"/>
      <c r="BC104" s="30"/>
      <c r="BD104" s="30"/>
      <c r="BE104" s="30"/>
      <c r="BF104" s="30"/>
      <c r="BG104" s="30"/>
      <c r="BH104" s="30"/>
      <c r="BI104" s="35"/>
    </row>
    <row r="105" spans="1:61" ht="8.25" customHeight="1" x14ac:dyDescent="0.3">
      <c r="A105" s="36"/>
      <c r="B105" s="606"/>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30"/>
      <c r="Y105" s="30"/>
      <c r="Z105" s="30"/>
      <c r="AA105" s="30"/>
      <c r="AB105" s="30"/>
      <c r="AC105" s="30"/>
      <c r="AD105" s="30"/>
      <c r="AE105" s="30"/>
      <c r="AF105" s="30"/>
      <c r="AG105" s="30"/>
      <c r="AH105" s="30"/>
      <c r="AI105" s="30"/>
      <c r="AJ105" s="30"/>
      <c r="AK105" s="30"/>
      <c r="AL105" s="30"/>
      <c r="AM105" s="30"/>
      <c r="AN105" s="30"/>
      <c r="AO105" s="30"/>
      <c r="AP105" s="607"/>
      <c r="AQ105" s="607"/>
      <c r="AR105" s="607"/>
      <c r="AS105" s="607"/>
      <c r="AT105" s="607"/>
      <c r="AU105" s="607"/>
      <c r="AV105" s="607"/>
      <c r="AW105" s="607"/>
      <c r="AX105" s="30"/>
      <c r="AY105" s="30"/>
      <c r="AZ105" s="607"/>
      <c r="BA105" s="607"/>
      <c r="BB105" s="607"/>
      <c r="BC105" s="607"/>
      <c r="BD105" s="607"/>
      <c r="BE105" s="607"/>
      <c r="BF105" s="607"/>
      <c r="BG105" s="607"/>
      <c r="BH105" s="30"/>
      <c r="BI105" s="35"/>
    </row>
    <row r="106" spans="1:61" x14ac:dyDescent="0.3">
      <c r="A106" s="36"/>
      <c r="B106" s="92" t="s">
        <v>346</v>
      </c>
      <c r="C106" s="90"/>
      <c r="D106" s="90"/>
      <c r="E106" s="90"/>
      <c r="F106" s="90"/>
      <c r="G106" s="90"/>
      <c r="H106" s="90"/>
      <c r="I106" s="90"/>
      <c r="J106" s="90"/>
      <c r="K106" s="90"/>
      <c r="L106" s="90"/>
      <c r="M106" s="90"/>
      <c r="N106" s="90"/>
      <c r="O106" s="90"/>
      <c r="P106" s="90"/>
      <c r="Q106" s="90"/>
      <c r="R106" s="90"/>
      <c r="S106" s="90"/>
      <c r="T106" s="90"/>
      <c r="U106" s="90"/>
      <c r="V106" s="90"/>
      <c r="W106" s="90"/>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5"/>
    </row>
    <row r="107" spans="1:61" ht="21" customHeight="1" x14ac:dyDescent="0.3">
      <c r="A107" s="36"/>
      <c r="B107" s="38"/>
      <c r="C107" s="608"/>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0"/>
      <c r="AD107" s="30"/>
      <c r="AE107" s="30"/>
      <c r="AF107" s="92" t="s">
        <v>347</v>
      </c>
      <c r="AG107" s="30"/>
      <c r="AH107" s="30"/>
      <c r="AI107" s="92"/>
      <c r="AJ107" s="30"/>
      <c r="AK107" s="92"/>
      <c r="AL107" s="30"/>
      <c r="AM107" s="30"/>
      <c r="AN107" s="30"/>
      <c r="AO107" s="253"/>
      <c r="AP107" s="254"/>
      <c r="AQ107" s="254"/>
      <c r="AR107" s="254"/>
      <c r="AS107" s="254"/>
      <c r="AT107" s="254"/>
      <c r="AU107" s="254"/>
      <c r="AV107" s="254"/>
      <c r="AW107" s="254"/>
      <c r="AX107" s="254"/>
      <c r="AY107" s="254"/>
      <c r="AZ107" s="254"/>
      <c r="BA107" s="254"/>
      <c r="BB107" s="254"/>
      <c r="BC107" s="254"/>
      <c r="BD107" s="254"/>
      <c r="BE107" s="254"/>
      <c r="BF107" s="254"/>
      <c r="BG107" s="254"/>
      <c r="BH107" s="255"/>
      <c r="BI107" s="35"/>
    </row>
    <row r="108" spans="1:61" ht="13.8" customHeight="1" x14ac:dyDescent="0.3">
      <c r="A108" s="36"/>
      <c r="B108" s="38"/>
      <c r="C108" s="611"/>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3"/>
      <c r="AD108" s="30"/>
      <c r="AE108" s="30"/>
      <c r="AF108" s="30"/>
      <c r="AG108" s="30"/>
      <c r="AH108" s="30"/>
      <c r="AI108" s="92"/>
      <c r="AJ108" s="30"/>
      <c r="AK108" s="30"/>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35"/>
    </row>
    <row r="109" spans="1:61" ht="21" customHeight="1" x14ac:dyDescent="0.3">
      <c r="A109" s="36"/>
      <c r="B109" s="38"/>
      <c r="C109" s="614"/>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6"/>
      <c r="AD109" s="30"/>
      <c r="AE109" s="617" t="s">
        <v>348</v>
      </c>
      <c r="AF109" s="617"/>
      <c r="AG109" s="617"/>
      <c r="AH109" s="617"/>
      <c r="AI109" s="617"/>
      <c r="AJ109" s="617"/>
      <c r="AK109" s="617"/>
      <c r="AL109" s="617"/>
      <c r="AM109" s="617"/>
      <c r="AN109" s="30"/>
      <c r="AO109" s="253"/>
      <c r="AP109" s="254"/>
      <c r="AQ109" s="254"/>
      <c r="AR109" s="254"/>
      <c r="AS109" s="254"/>
      <c r="AT109" s="254"/>
      <c r="AU109" s="254"/>
      <c r="AV109" s="254"/>
      <c r="AW109" s="254"/>
      <c r="AX109" s="254"/>
      <c r="AY109" s="254"/>
      <c r="AZ109" s="254"/>
      <c r="BA109" s="254"/>
      <c r="BB109" s="254"/>
      <c r="BC109" s="254"/>
      <c r="BD109" s="254"/>
      <c r="BE109" s="254"/>
      <c r="BF109" s="254"/>
      <c r="BG109" s="254"/>
      <c r="BH109" s="255"/>
      <c r="BI109" s="35"/>
    </row>
    <row r="110" spans="1:61" ht="6" customHeight="1" x14ac:dyDescent="0.3">
      <c r="A110" s="36"/>
      <c r="B110" s="38"/>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30"/>
      <c r="AE110" s="141"/>
      <c r="AF110" s="141"/>
      <c r="AG110" s="141"/>
      <c r="AH110" s="141"/>
      <c r="AI110" s="141"/>
      <c r="AJ110" s="141"/>
      <c r="AK110" s="141"/>
      <c r="AL110" s="141"/>
      <c r="AM110" s="141"/>
      <c r="AN110" s="30"/>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35"/>
    </row>
    <row r="111" spans="1:61" x14ac:dyDescent="0.3">
      <c r="A111" s="36"/>
      <c r="B111" s="92" t="s">
        <v>349</v>
      </c>
      <c r="C111" s="90"/>
      <c r="D111" s="90"/>
      <c r="E111" s="90"/>
      <c r="F111" s="90"/>
      <c r="G111" s="90"/>
      <c r="H111" s="90"/>
      <c r="I111" s="90"/>
      <c r="J111" s="90"/>
      <c r="K111" s="90"/>
      <c r="L111" s="90"/>
      <c r="M111" s="90"/>
      <c r="N111" s="90"/>
      <c r="O111" s="90"/>
      <c r="P111" s="90"/>
      <c r="Q111" s="90"/>
      <c r="R111" s="90"/>
      <c r="S111" s="90"/>
      <c r="T111" s="90"/>
      <c r="U111" s="90"/>
      <c r="V111" s="90"/>
      <c r="W111" s="90"/>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5"/>
    </row>
    <row r="112" spans="1:61" ht="21" customHeight="1" x14ac:dyDescent="0.3">
      <c r="A112" s="36"/>
      <c r="B112" s="38"/>
      <c r="C112" s="608"/>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10"/>
      <c r="AD112" s="30"/>
      <c r="AE112" s="30"/>
      <c r="AF112" s="92" t="s">
        <v>347</v>
      </c>
      <c r="AG112" s="30"/>
      <c r="AH112" s="30"/>
      <c r="AI112" s="92"/>
      <c r="AJ112" s="30"/>
      <c r="AK112" s="92"/>
      <c r="AL112" s="30"/>
      <c r="AM112" s="30"/>
      <c r="AN112" s="30"/>
      <c r="AO112" s="253"/>
      <c r="AP112" s="254"/>
      <c r="AQ112" s="254"/>
      <c r="AR112" s="254"/>
      <c r="AS112" s="254"/>
      <c r="AT112" s="254"/>
      <c r="AU112" s="254"/>
      <c r="AV112" s="254"/>
      <c r="AW112" s="254"/>
      <c r="AX112" s="254"/>
      <c r="AY112" s="254"/>
      <c r="AZ112" s="254"/>
      <c r="BA112" s="254"/>
      <c r="BB112" s="254"/>
      <c r="BC112" s="254"/>
      <c r="BD112" s="254"/>
      <c r="BE112" s="254"/>
      <c r="BF112" s="254"/>
      <c r="BG112" s="254"/>
      <c r="BH112" s="255"/>
      <c r="BI112" s="35"/>
    </row>
    <row r="113" spans="1:61" ht="12" customHeight="1" x14ac:dyDescent="0.3">
      <c r="A113" s="36"/>
      <c r="B113" s="38"/>
      <c r="C113" s="611"/>
      <c r="D113" s="612"/>
      <c r="E113" s="612"/>
      <c r="F113" s="612"/>
      <c r="G113" s="612"/>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3"/>
      <c r="AD113" s="30"/>
      <c r="AE113" s="30"/>
      <c r="AF113" s="30"/>
      <c r="AG113" s="30"/>
      <c r="AH113" s="30"/>
      <c r="AI113" s="92"/>
      <c r="AJ113" s="30"/>
      <c r="AK113" s="30"/>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35"/>
    </row>
    <row r="114" spans="1:61" ht="21" customHeight="1" x14ac:dyDescent="0.3">
      <c r="A114" s="36"/>
      <c r="B114" s="38"/>
      <c r="C114" s="614"/>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6"/>
      <c r="AD114" s="30"/>
      <c r="AE114" s="617" t="s">
        <v>348</v>
      </c>
      <c r="AF114" s="617"/>
      <c r="AG114" s="617"/>
      <c r="AH114" s="617"/>
      <c r="AI114" s="617"/>
      <c r="AJ114" s="617"/>
      <c r="AK114" s="617"/>
      <c r="AL114" s="617"/>
      <c r="AM114" s="617"/>
      <c r="AN114" s="30"/>
      <c r="AO114" s="253"/>
      <c r="AP114" s="254"/>
      <c r="AQ114" s="254"/>
      <c r="AR114" s="254"/>
      <c r="AS114" s="254"/>
      <c r="AT114" s="254"/>
      <c r="AU114" s="254"/>
      <c r="AV114" s="254"/>
      <c r="AW114" s="254"/>
      <c r="AX114" s="254"/>
      <c r="AY114" s="254"/>
      <c r="AZ114" s="254"/>
      <c r="BA114" s="254"/>
      <c r="BB114" s="254"/>
      <c r="BC114" s="254"/>
      <c r="BD114" s="254"/>
      <c r="BE114" s="254"/>
      <c r="BF114" s="254"/>
      <c r="BG114" s="254"/>
      <c r="BH114" s="255"/>
      <c r="BI114" s="35"/>
    </row>
    <row r="115" spans="1:61" s="33" customFormat="1" ht="13.8" x14ac:dyDescent="0.3">
      <c r="A115" s="39"/>
      <c r="B115" s="440"/>
      <c r="C115" s="440"/>
      <c r="D115" s="440"/>
      <c r="E115" s="440"/>
      <c r="F115" s="440"/>
      <c r="G115" s="440"/>
      <c r="H115" s="440"/>
      <c r="I115" s="440"/>
      <c r="J115" s="440"/>
      <c r="K115" s="440"/>
      <c r="L115" s="440"/>
      <c r="M115" s="440"/>
      <c r="N115" s="440"/>
      <c r="O115" s="440"/>
      <c r="P115" s="440"/>
      <c r="Q115" s="440"/>
      <c r="R115" s="440"/>
      <c r="S115" s="440"/>
      <c r="T115" s="40"/>
      <c r="U115" s="40"/>
      <c r="V115" s="40"/>
      <c r="W115" s="40"/>
      <c r="X115" s="40"/>
      <c r="Y115" s="40"/>
      <c r="Z115" s="40"/>
      <c r="AA115" s="40"/>
      <c r="AB115" s="40"/>
      <c r="AC115" s="40"/>
      <c r="AD115" s="40"/>
      <c r="AE115" s="41"/>
      <c r="AF115" s="40"/>
      <c r="AG115" s="41"/>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2"/>
    </row>
    <row r="116" spans="1:61" s="34" customFormat="1" ht="13.8" x14ac:dyDescent="0.3">
      <c r="A116" s="43"/>
      <c r="B116" s="142"/>
      <c r="C116" s="142"/>
      <c r="D116" s="142"/>
      <c r="E116" s="142" t="s">
        <v>350</v>
      </c>
      <c r="F116" s="142"/>
      <c r="G116" s="142"/>
      <c r="H116" s="142"/>
      <c r="I116" s="142"/>
      <c r="J116" s="142"/>
      <c r="K116" s="142"/>
      <c r="L116" s="142"/>
      <c r="M116" s="142"/>
      <c r="N116" s="142"/>
      <c r="O116" s="142"/>
      <c r="P116" s="142"/>
      <c r="Q116" s="142" t="s">
        <v>351</v>
      </c>
      <c r="R116" s="142"/>
      <c r="S116" s="142"/>
      <c r="T116" s="142"/>
      <c r="U116" s="142"/>
      <c r="V116" s="142"/>
      <c r="W116" s="142"/>
      <c r="X116" s="142"/>
      <c r="Y116" s="142"/>
      <c r="Z116" s="142" t="s">
        <v>352</v>
      </c>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45"/>
    </row>
    <row r="117" spans="1:61" ht="8.4" customHeight="1" x14ac:dyDescent="0.3">
      <c r="A117" s="36"/>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35"/>
    </row>
    <row r="118" spans="1:61" ht="7.2" customHeight="1" x14ac:dyDescent="0.3">
      <c r="A118" s="47"/>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9"/>
    </row>
    <row r="119" spans="1:61" ht="21" x14ac:dyDescent="0.3">
      <c r="A119" s="538" t="s">
        <v>36</v>
      </c>
      <c r="B119" s="539"/>
      <c r="C119" s="539"/>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40"/>
    </row>
    <row r="120" spans="1:61" ht="15.6" x14ac:dyDescent="0.3">
      <c r="A120" s="562" t="s">
        <v>37</v>
      </c>
      <c r="B120" s="563"/>
      <c r="C120" s="563"/>
      <c r="D120" s="563"/>
      <c r="E120" s="563"/>
      <c r="F120" s="563"/>
      <c r="G120" s="563"/>
      <c r="H120" s="563"/>
      <c r="I120" s="563"/>
      <c r="J120" s="563"/>
      <c r="K120" s="563"/>
      <c r="L120" s="563"/>
      <c r="M120" s="563"/>
      <c r="N120" s="563"/>
      <c r="O120" s="563"/>
      <c r="P120" s="563"/>
      <c r="Q120" s="563"/>
      <c r="R120" s="563"/>
      <c r="S120" s="563"/>
      <c r="T120" s="563"/>
      <c r="U120" s="563"/>
      <c r="V120" s="563"/>
      <c r="W120" s="563"/>
      <c r="X120" s="563"/>
      <c r="Y120" s="563"/>
      <c r="Z120" s="563"/>
      <c r="AA120" s="563"/>
      <c r="AB120" s="563"/>
      <c r="AC120" s="563"/>
      <c r="AD120" s="56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3"/>
      <c r="AY120" s="563"/>
      <c r="AZ120" s="563"/>
      <c r="BA120" s="563"/>
      <c r="BB120" s="563"/>
      <c r="BC120" s="563"/>
      <c r="BD120" s="563"/>
      <c r="BE120" s="563"/>
      <c r="BF120" s="563"/>
      <c r="BG120" s="563"/>
      <c r="BH120" s="563"/>
      <c r="BI120" s="564"/>
    </row>
    <row r="121" spans="1:61" ht="19.5" customHeight="1" x14ac:dyDescent="0.3">
      <c r="A121" s="56"/>
      <c r="B121" s="606" t="s">
        <v>38</v>
      </c>
      <c r="C121" s="606"/>
      <c r="D121" s="606"/>
      <c r="E121" s="606"/>
      <c r="F121" s="606"/>
      <c r="G121" s="606"/>
      <c r="H121" s="606"/>
      <c r="I121" s="606"/>
      <c r="J121" s="606"/>
      <c r="K121" s="606"/>
      <c r="L121" s="606"/>
      <c r="M121" s="606"/>
      <c r="N121" s="606"/>
      <c r="O121" s="606"/>
      <c r="P121" s="606"/>
      <c r="Q121" s="606"/>
      <c r="R121" s="606"/>
      <c r="S121" s="606"/>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57"/>
    </row>
    <row r="122" spans="1:61" ht="12.75" customHeight="1" x14ac:dyDescent="0.3">
      <c r="A122" s="56"/>
      <c r="B122" s="619" t="s">
        <v>39</v>
      </c>
      <c r="C122" s="619"/>
      <c r="D122" s="619"/>
      <c r="E122" s="619"/>
      <c r="F122" s="619"/>
      <c r="G122" s="619"/>
      <c r="H122" s="619"/>
      <c r="I122" s="619"/>
      <c r="J122" s="619"/>
      <c r="K122" s="619"/>
      <c r="L122" s="619"/>
      <c r="M122" s="619"/>
      <c r="N122" s="619"/>
      <c r="O122" s="619"/>
      <c r="P122" s="619"/>
      <c r="Q122" s="40"/>
      <c r="R122" s="40"/>
      <c r="S122" s="40"/>
      <c r="T122" s="440" t="s">
        <v>40</v>
      </c>
      <c r="U122" s="440"/>
      <c r="V122" s="440"/>
      <c r="W122" s="440"/>
      <c r="X122" s="440"/>
      <c r="Y122" s="440"/>
      <c r="Z122" s="440"/>
      <c r="AA122" s="440"/>
      <c r="AB122" s="440"/>
      <c r="AC122" s="440"/>
      <c r="AD122" s="440"/>
      <c r="AE122" s="440"/>
      <c r="AF122" s="440"/>
      <c r="AG122" s="440"/>
      <c r="AH122" s="440"/>
      <c r="AI122" s="440"/>
      <c r="AJ122" s="440"/>
      <c r="AK122" s="440"/>
      <c r="AL122" s="440"/>
      <c r="AM122" s="440"/>
      <c r="AN122" s="440"/>
      <c r="AO122" s="40"/>
      <c r="AP122" s="40"/>
      <c r="AQ122" s="40"/>
      <c r="AR122" s="619" t="s">
        <v>41</v>
      </c>
      <c r="AS122" s="619"/>
      <c r="AT122" s="619"/>
      <c r="AU122" s="619"/>
      <c r="AV122" s="619"/>
      <c r="AW122" s="619"/>
      <c r="AX122" s="619"/>
      <c r="AY122" s="619"/>
      <c r="AZ122" s="619"/>
      <c r="BA122" s="619"/>
      <c r="BB122" s="619"/>
      <c r="BC122" s="619"/>
      <c r="BD122" s="619"/>
      <c r="BE122" s="619"/>
      <c r="BF122" s="619"/>
      <c r="BG122" s="619"/>
      <c r="BH122" s="40"/>
      <c r="BI122" s="57"/>
    </row>
    <row r="123" spans="1:61" ht="12.75" customHeight="1" x14ac:dyDescent="0.3">
      <c r="A123" s="56"/>
      <c r="B123" s="619"/>
      <c r="C123" s="619"/>
      <c r="D123" s="619"/>
      <c r="E123" s="619"/>
      <c r="F123" s="619"/>
      <c r="G123" s="619"/>
      <c r="H123" s="619"/>
      <c r="I123" s="619"/>
      <c r="J123" s="619"/>
      <c r="K123" s="619"/>
      <c r="L123" s="619"/>
      <c r="M123" s="619"/>
      <c r="N123" s="619"/>
      <c r="O123" s="619"/>
      <c r="P123" s="619"/>
      <c r="Q123" s="40"/>
      <c r="R123" s="40"/>
      <c r="S123" s="40"/>
      <c r="T123" s="440" t="s">
        <v>34</v>
      </c>
      <c r="U123" s="440"/>
      <c r="V123" s="440"/>
      <c r="W123" s="440"/>
      <c r="X123" s="440"/>
      <c r="Y123" s="440"/>
      <c r="Z123" s="440"/>
      <c r="AA123" s="440"/>
      <c r="AB123" s="440"/>
      <c r="AC123" s="440"/>
      <c r="AD123" s="440"/>
      <c r="AE123" s="440"/>
      <c r="AF123" s="440"/>
      <c r="AG123" s="440"/>
      <c r="AH123" s="440"/>
      <c r="AI123" s="440"/>
      <c r="AJ123" s="440"/>
      <c r="AK123" s="440"/>
      <c r="AL123" s="440"/>
      <c r="AM123" s="440"/>
      <c r="AN123" s="440"/>
      <c r="AO123" s="40"/>
      <c r="AP123" s="40"/>
      <c r="AQ123" s="40"/>
      <c r="AR123" s="618"/>
      <c r="AS123" s="618"/>
      <c r="AT123" s="618"/>
      <c r="AU123" s="618"/>
      <c r="AV123" s="618"/>
      <c r="AW123" s="618"/>
      <c r="AX123" s="618"/>
      <c r="AY123" s="618"/>
      <c r="AZ123" s="618"/>
      <c r="BA123" s="618"/>
      <c r="BB123" s="618"/>
      <c r="BC123" s="618"/>
      <c r="BD123" s="618"/>
      <c r="BE123" s="618"/>
      <c r="BF123" s="618"/>
      <c r="BG123" s="618"/>
      <c r="BH123" s="40"/>
      <c r="BI123" s="57"/>
    </row>
    <row r="124" spans="1:61" x14ac:dyDescent="0.3">
      <c r="A124" s="56"/>
      <c r="B124" s="40"/>
      <c r="C124" s="490"/>
      <c r="D124" s="491"/>
      <c r="E124" s="491"/>
      <c r="F124" s="491"/>
      <c r="G124" s="491"/>
      <c r="H124" s="491"/>
      <c r="I124" s="491"/>
      <c r="J124" s="491"/>
      <c r="K124" s="491"/>
      <c r="L124" s="491"/>
      <c r="M124" s="491"/>
      <c r="N124" s="491"/>
      <c r="O124" s="492"/>
      <c r="P124" s="40"/>
      <c r="Q124" s="40"/>
      <c r="R124" s="40"/>
      <c r="S124" s="40"/>
      <c r="T124" s="256"/>
      <c r="U124" s="257"/>
      <c r="V124" s="257"/>
      <c r="W124" s="257"/>
      <c r="X124" s="257"/>
      <c r="Y124" s="257"/>
      <c r="Z124" s="257"/>
      <c r="AA124" s="257"/>
      <c r="AB124" s="257"/>
      <c r="AC124" s="257"/>
      <c r="AD124" s="257"/>
      <c r="AE124" s="257"/>
      <c r="AF124" s="257"/>
      <c r="AG124" s="257"/>
      <c r="AH124" s="257"/>
      <c r="AI124" s="257"/>
      <c r="AJ124" s="257"/>
      <c r="AK124" s="257"/>
      <c r="AL124" s="257"/>
      <c r="AM124" s="257"/>
      <c r="AN124" s="258"/>
      <c r="AO124" s="40"/>
      <c r="AP124" s="40"/>
      <c r="AQ124" s="40"/>
      <c r="AR124" s="256"/>
      <c r="AS124" s="257"/>
      <c r="AT124" s="257"/>
      <c r="AU124" s="257"/>
      <c r="AV124" s="257"/>
      <c r="AW124" s="257"/>
      <c r="AX124" s="257"/>
      <c r="AY124" s="257"/>
      <c r="AZ124" s="257"/>
      <c r="BA124" s="257"/>
      <c r="BB124" s="257"/>
      <c r="BC124" s="257"/>
      <c r="BD124" s="257"/>
      <c r="BE124" s="257"/>
      <c r="BF124" s="257"/>
      <c r="BG124" s="258"/>
      <c r="BH124" s="40"/>
      <c r="BI124" s="57"/>
    </row>
    <row r="125" spans="1:61" ht="6.75" customHeight="1" x14ac:dyDescent="0.3">
      <c r="A125" s="56"/>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57"/>
    </row>
    <row r="126" spans="1:61" ht="19.5" customHeight="1" x14ac:dyDescent="0.3">
      <c r="A126" s="56"/>
      <c r="B126" s="40" t="s">
        <v>35</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90"/>
      <c r="AP126" s="491"/>
      <c r="AQ126" s="491"/>
      <c r="AR126" s="491"/>
      <c r="AS126" s="491"/>
      <c r="AT126" s="491"/>
      <c r="AU126" s="491"/>
      <c r="AV126" s="491"/>
      <c r="AW126" s="491"/>
      <c r="AX126" s="491"/>
      <c r="AY126" s="491"/>
      <c r="AZ126" s="491"/>
      <c r="BA126" s="491"/>
      <c r="BB126" s="491"/>
      <c r="BC126" s="491"/>
      <c r="BD126" s="491"/>
      <c r="BE126" s="491"/>
      <c r="BF126" s="491"/>
      <c r="BG126" s="492"/>
      <c r="BH126" s="40"/>
      <c r="BI126" s="57"/>
    </row>
    <row r="127" spans="1:61" ht="9.75" customHeight="1" x14ac:dyDescent="0.3">
      <c r="A127" s="56"/>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57"/>
    </row>
    <row r="128" spans="1:61" ht="12.75" customHeight="1" x14ac:dyDescent="0.3">
      <c r="A128" s="56"/>
      <c r="B128" s="40" t="s">
        <v>353</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57"/>
    </row>
    <row r="129" spans="1:61" ht="5.25" customHeight="1" x14ac:dyDescent="0.3">
      <c r="A129" s="56"/>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57"/>
    </row>
    <row r="130" spans="1:61" ht="19.5" customHeight="1" x14ac:dyDescent="0.3">
      <c r="A130" s="56"/>
      <c r="B130" s="40"/>
      <c r="C130" s="256"/>
      <c r="D130" s="257"/>
      <c r="E130" s="256"/>
      <c r="F130" s="257"/>
      <c r="G130" s="256"/>
      <c r="H130" s="257"/>
      <c r="I130" s="256"/>
      <c r="J130" s="258"/>
      <c r="K130" s="40"/>
      <c r="L130" s="256"/>
      <c r="M130" s="257"/>
      <c r="N130" s="256"/>
      <c r="O130" s="257"/>
      <c r="P130" s="256"/>
      <c r="Q130" s="257"/>
      <c r="R130" s="256"/>
      <c r="S130" s="258"/>
      <c r="T130" s="40"/>
      <c r="U130" s="40"/>
      <c r="V130" s="256"/>
      <c r="W130" s="257"/>
      <c r="X130" s="256"/>
      <c r="Y130" s="257"/>
      <c r="Z130" s="256"/>
      <c r="AA130" s="257"/>
      <c r="AB130" s="256"/>
      <c r="AC130" s="258"/>
      <c r="AD130" s="40"/>
      <c r="AE130" s="40"/>
      <c r="AF130" s="256"/>
      <c r="AG130" s="257"/>
      <c r="AH130" s="256"/>
      <c r="AI130" s="257"/>
      <c r="AJ130" s="256"/>
      <c r="AK130" s="257"/>
      <c r="AL130" s="256"/>
      <c r="AM130" s="258"/>
      <c r="AN130" s="40"/>
      <c r="AO130" s="40"/>
      <c r="AP130" s="256"/>
      <c r="AQ130" s="257"/>
      <c r="AR130" s="256"/>
      <c r="AS130" s="257"/>
      <c r="AT130" s="256"/>
      <c r="AU130" s="257"/>
      <c r="AV130" s="256"/>
      <c r="AW130" s="258"/>
      <c r="AX130" s="40"/>
      <c r="AY130" s="40"/>
      <c r="AZ130" s="40"/>
      <c r="BA130" s="40"/>
      <c r="BB130" s="40"/>
      <c r="BC130" s="40"/>
      <c r="BD130" s="40"/>
      <c r="BE130" s="40"/>
      <c r="BF130" s="40"/>
      <c r="BG130" s="40"/>
      <c r="BH130" s="40"/>
      <c r="BI130" s="57"/>
    </row>
    <row r="131" spans="1:61" ht="11.25" customHeight="1" x14ac:dyDescent="0.3">
      <c r="A131" s="56"/>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57"/>
    </row>
    <row r="132" spans="1:61" x14ac:dyDescent="0.3">
      <c r="A132" s="56"/>
      <c r="B132" s="440" t="s">
        <v>42</v>
      </c>
      <c r="C132" s="440"/>
      <c r="D132" s="440"/>
      <c r="E132" s="440"/>
      <c r="F132" s="440"/>
      <c r="G132" s="440"/>
      <c r="H132" s="440"/>
      <c r="I132" s="440"/>
      <c r="J132" s="440"/>
      <c r="K132" s="440"/>
      <c r="L132" s="440"/>
      <c r="M132" s="440"/>
      <c r="N132" s="440"/>
      <c r="O132" s="440"/>
      <c r="P132" s="440"/>
      <c r="Q132" s="758"/>
      <c r="R132" s="318"/>
      <c r="S132" s="318"/>
      <c r="T132" s="318"/>
      <c r="U132" s="318"/>
      <c r="V132" s="318"/>
      <c r="W132" s="318"/>
      <c r="X132" s="318"/>
      <c r="Y132" s="318"/>
      <c r="Z132" s="318"/>
      <c r="AA132" s="318"/>
      <c r="AB132" s="318"/>
      <c r="AC132" s="318"/>
      <c r="AD132" s="318"/>
      <c r="AE132" s="318"/>
      <c r="AF132" s="40"/>
      <c r="AG132" s="40"/>
      <c r="AH132" s="40"/>
      <c r="AI132" s="30"/>
      <c r="AJ132" s="40"/>
      <c r="AK132" s="40" t="s">
        <v>43</v>
      </c>
      <c r="AL132" s="40"/>
      <c r="AM132" s="40"/>
      <c r="AN132" s="40"/>
      <c r="AO132" s="40"/>
      <c r="AP132" s="40"/>
      <c r="AQ132" s="40"/>
      <c r="AR132" s="40"/>
      <c r="AS132" s="40"/>
      <c r="AT132" s="40"/>
      <c r="AU132" s="40"/>
      <c r="AV132" s="40"/>
      <c r="AW132" s="256"/>
      <c r="AX132" s="257"/>
      <c r="AY132" s="257"/>
      <c r="AZ132" s="257"/>
      <c r="BA132" s="257"/>
      <c r="BB132" s="257"/>
      <c r="BC132" s="257"/>
      <c r="BD132" s="258"/>
      <c r="BE132" s="40"/>
      <c r="BF132" s="40"/>
      <c r="BG132" s="40"/>
      <c r="BH132" s="40"/>
      <c r="BI132" s="57"/>
    </row>
    <row r="133" spans="1:61" ht="18.75" customHeight="1" x14ac:dyDescent="0.3">
      <c r="A133" s="56"/>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57"/>
    </row>
    <row r="134" spans="1:61" x14ac:dyDescent="0.3">
      <c r="A134" s="56"/>
      <c r="B134" s="40" t="s">
        <v>354</v>
      </c>
      <c r="C134" s="40"/>
      <c r="D134" s="40"/>
      <c r="E134" s="40"/>
      <c r="F134" s="40"/>
      <c r="G134" s="40"/>
      <c r="H134" s="40"/>
      <c r="I134" s="40"/>
      <c r="J134" s="40"/>
      <c r="K134" s="40"/>
      <c r="L134" s="40"/>
      <c r="M134" s="40"/>
      <c r="N134" s="40"/>
      <c r="O134" s="40"/>
      <c r="P134" s="40"/>
      <c r="Q134" s="40"/>
      <c r="R134" s="30"/>
      <c r="S134" s="30"/>
      <c r="T134" s="30"/>
      <c r="U134" s="30"/>
      <c r="V134" s="30"/>
      <c r="W134" s="30"/>
      <c r="X134" s="30"/>
      <c r="Y134" s="30"/>
      <c r="Z134" s="256"/>
      <c r="AA134" s="257"/>
      <c r="AB134" s="257"/>
      <c r="AC134" s="257"/>
      <c r="AD134" s="257"/>
      <c r="AE134" s="257"/>
      <c r="AF134" s="257"/>
      <c r="AG134" s="257"/>
      <c r="AH134" s="257"/>
      <c r="AI134" s="258"/>
      <c r="AJ134" s="40"/>
      <c r="AK134" s="40" t="s">
        <v>43</v>
      </c>
      <c r="AL134" s="40"/>
      <c r="AM134" s="40"/>
      <c r="AN134" s="40"/>
      <c r="AO134" s="40"/>
      <c r="AP134" s="40"/>
      <c r="AQ134" s="40"/>
      <c r="AR134" s="40"/>
      <c r="AS134" s="40"/>
      <c r="AT134" s="40"/>
      <c r="AU134" s="40"/>
      <c r="AV134" s="40"/>
      <c r="AW134" s="256"/>
      <c r="AX134" s="257"/>
      <c r="AY134" s="257"/>
      <c r="AZ134" s="257"/>
      <c r="BA134" s="257"/>
      <c r="BB134" s="257"/>
      <c r="BC134" s="257"/>
      <c r="BD134" s="258"/>
      <c r="BE134" s="40"/>
      <c r="BF134" s="40"/>
      <c r="BG134" s="40"/>
      <c r="BH134" s="40"/>
      <c r="BI134" s="57"/>
    </row>
    <row r="135" spans="1:61" ht="7.5" customHeight="1" x14ac:dyDescent="0.3">
      <c r="A135" s="56"/>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40"/>
      <c r="BG135" s="40"/>
      <c r="BH135" s="40"/>
      <c r="BI135" s="57"/>
    </row>
    <row r="136" spans="1:61" ht="6" customHeight="1" x14ac:dyDescent="0.3">
      <c r="A136" s="56"/>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57"/>
    </row>
    <row r="137" spans="1:61" x14ac:dyDescent="0.3">
      <c r="A137" s="56"/>
      <c r="B137" s="443" t="s">
        <v>44</v>
      </c>
      <c r="C137" s="443"/>
      <c r="D137" s="443"/>
      <c r="E137" s="443"/>
      <c r="F137" s="443"/>
      <c r="G137" s="443"/>
      <c r="H137" s="443"/>
      <c r="I137" s="443"/>
      <c r="J137" s="443"/>
      <c r="K137" s="443"/>
      <c r="L137" s="443"/>
      <c r="M137" s="443"/>
      <c r="N137" s="443"/>
      <c r="O137" s="443"/>
      <c r="P137" s="443"/>
      <c r="Q137" s="443"/>
      <c r="R137" s="443"/>
      <c r="S137" s="443"/>
      <c r="T137" s="443"/>
      <c r="U137" s="443"/>
      <c r="V137" s="443"/>
      <c r="W137" s="443"/>
      <c r="X137" s="443"/>
      <c r="Y137" s="443"/>
      <c r="Z137" s="443"/>
      <c r="AA137" s="443"/>
      <c r="AB137" s="443"/>
      <c r="AC137" s="443"/>
      <c r="AD137" s="443"/>
      <c r="AE137" s="443"/>
      <c r="AF137" s="443"/>
      <c r="AG137" s="443"/>
      <c r="AH137" s="443"/>
      <c r="AI137" s="443"/>
      <c r="AJ137" s="443"/>
      <c r="AK137" s="443"/>
      <c r="AL137" s="443"/>
      <c r="AM137" s="443"/>
      <c r="AN137" s="443"/>
      <c r="AO137" s="443"/>
      <c r="AP137" s="443"/>
      <c r="AQ137" s="40"/>
      <c r="AR137" s="40"/>
      <c r="AS137" s="40"/>
      <c r="AT137" s="40"/>
      <c r="AU137" s="40"/>
      <c r="AV137" s="40"/>
      <c r="AW137" s="40"/>
      <c r="AX137" s="40"/>
      <c r="AY137" s="40"/>
      <c r="AZ137" s="40"/>
      <c r="BA137" s="40"/>
      <c r="BB137" s="40"/>
      <c r="BC137" s="40"/>
      <c r="BD137" s="40"/>
      <c r="BE137" s="40"/>
      <c r="BF137" s="40"/>
      <c r="BG137" s="40"/>
      <c r="BH137" s="40"/>
      <c r="BI137" s="57"/>
    </row>
    <row r="138" spans="1:61" s="51" customFormat="1" ht="19.5" customHeight="1" x14ac:dyDescent="0.3">
      <c r="A138" s="58"/>
      <c r="B138" s="440" t="s">
        <v>10</v>
      </c>
      <c r="C138" s="440"/>
      <c r="D138" s="440"/>
      <c r="E138" s="440"/>
      <c r="F138" s="440"/>
      <c r="G138" s="440"/>
      <c r="H138" s="440"/>
      <c r="I138" s="440"/>
      <c r="J138" s="440"/>
      <c r="K138" s="440"/>
      <c r="L138" s="440"/>
      <c r="M138" s="440"/>
      <c r="N138" s="440"/>
      <c r="O138" s="440"/>
      <c r="P138" s="440"/>
      <c r="Q138" s="440"/>
      <c r="R138" s="440"/>
      <c r="S138" s="440"/>
      <c r="T138" s="440"/>
      <c r="U138" s="52"/>
      <c r="V138" s="52"/>
      <c r="W138" s="440" t="s">
        <v>45</v>
      </c>
      <c r="X138" s="440"/>
      <c r="Y138" s="440"/>
      <c r="Z138" s="440"/>
      <c r="AA138" s="440"/>
      <c r="AB138" s="440"/>
      <c r="AC138" s="440"/>
      <c r="AD138" s="440"/>
      <c r="AE138" s="440"/>
      <c r="AF138" s="440"/>
      <c r="AG138" s="440"/>
      <c r="AH138" s="440"/>
      <c r="AI138" s="440"/>
      <c r="AJ138" s="440"/>
      <c r="AK138" s="440"/>
      <c r="AL138" s="440"/>
      <c r="AM138" s="440"/>
      <c r="AN138" s="440"/>
      <c r="AO138" s="40"/>
      <c r="AP138" s="40"/>
      <c r="AQ138" s="440" t="s">
        <v>46</v>
      </c>
      <c r="AR138" s="440"/>
      <c r="AS138" s="440"/>
      <c r="AT138" s="440"/>
      <c r="AU138" s="440"/>
      <c r="AV138" s="440"/>
      <c r="AW138" s="440"/>
      <c r="AX138" s="440"/>
      <c r="AY138" s="440"/>
      <c r="AZ138" s="440"/>
      <c r="BA138" s="440"/>
      <c r="BB138" s="440"/>
      <c r="BC138" s="440"/>
      <c r="BD138" s="440"/>
      <c r="BE138" s="440"/>
      <c r="BF138" s="440"/>
      <c r="BG138" s="440"/>
      <c r="BH138" s="52"/>
      <c r="BI138" s="59"/>
    </row>
    <row r="139" spans="1:61" x14ac:dyDescent="0.3">
      <c r="A139" s="56"/>
      <c r="B139" s="546"/>
      <c r="C139" s="546"/>
      <c r="D139" s="546"/>
      <c r="E139" s="546"/>
      <c r="F139" s="546"/>
      <c r="G139" s="546"/>
      <c r="H139" s="546"/>
      <c r="I139" s="546"/>
      <c r="J139" s="546"/>
      <c r="K139" s="546"/>
      <c r="L139" s="546"/>
      <c r="M139" s="546"/>
      <c r="N139" s="546"/>
      <c r="O139" s="546"/>
      <c r="P139" s="546"/>
      <c r="Q139" s="546"/>
      <c r="R139" s="546"/>
      <c r="S139" s="546"/>
      <c r="T139" s="546"/>
      <c r="U139" s="40"/>
      <c r="V139" s="40"/>
      <c r="W139" s="546"/>
      <c r="X139" s="546"/>
      <c r="Y139" s="546"/>
      <c r="Z139" s="546"/>
      <c r="AA139" s="546"/>
      <c r="AB139" s="546"/>
      <c r="AC139" s="546"/>
      <c r="AD139" s="546"/>
      <c r="AE139" s="546"/>
      <c r="AF139" s="546"/>
      <c r="AG139" s="546"/>
      <c r="AH139" s="546"/>
      <c r="AI139" s="546"/>
      <c r="AJ139" s="546"/>
      <c r="AK139" s="546"/>
      <c r="AL139" s="546"/>
      <c r="AM139" s="546"/>
      <c r="AN139" s="546"/>
      <c r="AO139" s="40"/>
      <c r="AP139" s="40"/>
      <c r="AQ139" s="546"/>
      <c r="AR139" s="546"/>
      <c r="AS139" s="546"/>
      <c r="AT139" s="546"/>
      <c r="AU139" s="546"/>
      <c r="AV139" s="546"/>
      <c r="AW139" s="546"/>
      <c r="AX139" s="546"/>
      <c r="AY139" s="546"/>
      <c r="AZ139" s="546"/>
      <c r="BA139" s="546"/>
      <c r="BB139" s="546"/>
      <c r="BC139" s="546"/>
      <c r="BD139" s="546"/>
      <c r="BE139" s="546"/>
      <c r="BF139" s="546"/>
      <c r="BG139" s="546"/>
      <c r="BH139" s="40"/>
      <c r="BI139" s="57"/>
    </row>
    <row r="140" spans="1:61" ht="19.5" customHeight="1" x14ac:dyDescent="0.3">
      <c r="A140" s="56"/>
      <c r="B140" s="54" t="s">
        <v>47</v>
      </c>
      <c r="C140" s="54"/>
      <c r="D140" s="54"/>
      <c r="E140" s="54"/>
      <c r="F140" s="54"/>
      <c r="G140" s="54"/>
      <c r="H140" s="54"/>
      <c r="I140" s="40" t="s">
        <v>48</v>
      </c>
      <c r="J140" s="54"/>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t="s">
        <v>49</v>
      </c>
      <c r="AM140" s="40"/>
      <c r="AN140" s="40"/>
      <c r="AO140" s="40"/>
      <c r="AP140" s="40" t="s">
        <v>50</v>
      </c>
      <c r="AQ140" s="40"/>
      <c r="AR140" s="40"/>
      <c r="AS140" s="40"/>
      <c r="AT140" s="40" t="s">
        <v>51</v>
      </c>
      <c r="AU140" s="40"/>
      <c r="AV140" s="40"/>
      <c r="AW140" s="40"/>
      <c r="AX140" s="40" t="s">
        <v>355</v>
      </c>
      <c r="AY140" s="40"/>
      <c r="AZ140" s="40"/>
      <c r="BA140" s="40"/>
      <c r="BB140" s="40" t="s">
        <v>356</v>
      </c>
      <c r="BC140" s="40"/>
      <c r="BD140" s="40"/>
      <c r="BE140" s="40"/>
      <c r="BF140" s="40"/>
      <c r="BG140" s="40"/>
      <c r="BH140" s="40"/>
      <c r="BI140" s="57"/>
    </row>
    <row r="141" spans="1:61" x14ac:dyDescent="0.3">
      <c r="A141" s="56"/>
      <c r="B141" s="256"/>
      <c r="C141" s="257"/>
      <c r="D141" s="257"/>
      <c r="E141" s="257"/>
      <c r="F141" s="257"/>
      <c r="G141" s="258"/>
      <c r="H141" s="40"/>
      <c r="I141" s="256"/>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8"/>
      <c r="AJ141" s="40"/>
      <c r="AK141" s="256"/>
      <c r="AL141" s="257"/>
      <c r="AM141" s="257"/>
      <c r="AN141" s="258"/>
      <c r="AO141" s="40"/>
      <c r="AP141" s="256"/>
      <c r="AQ141" s="257"/>
      <c r="AR141" s="258"/>
      <c r="AS141" s="40"/>
      <c r="AT141" s="256"/>
      <c r="AU141" s="257"/>
      <c r="AV141" s="258"/>
      <c r="AW141" s="40"/>
      <c r="AX141" s="256"/>
      <c r="AY141" s="257"/>
      <c r="AZ141" s="258"/>
      <c r="BA141" s="40"/>
      <c r="BB141" s="256"/>
      <c r="BC141" s="257"/>
      <c r="BD141" s="258"/>
      <c r="BE141" s="40"/>
      <c r="BF141" s="40"/>
      <c r="BG141" s="40"/>
      <c r="BH141" s="40"/>
      <c r="BI141" s="57"/>
    </row>
    <row r="142" spans="1:61" ht="19.5" customHeight="1" x14ac:dyDescent="0.3">
      <c r="A142" s="56"/>
      <c r="B142" s="40" t="s">
        <v>76</v>
      </c>
      <c r="C142" s="40"/>
      <c r="D142" s="40"/>
      <c r="E142" s="40"/>
      <c r="F142" s="40"/>
      <c r="G142" s="40"/>
      <c r="H142" s="40"/>
      <c r="I142" s="40"/>
      <c r="J142" s="40"/>
      <c r="K142" s="40"/>
      <c r="L142" s="40" t="s">
        <v>77</v>
      </c>
      <c r="M142" s="40"/>
      <c r="N142" s="40"/>
      <c r="O142" s="40"/>
      <c r="P142" s="54"/>
      <c r="Q142" s="54"/>
      <c r="R142" s="54"/>
      <c r="S142" s="54"/>
      <c r="T142" s="54"/>
      <c r="U142" s="54"/>
      <c r="V142" s="40" t="s">
        <v>52</v>
      </c>
      <c r="W142" s="40"/>
      <c r="X142" s="40"/>
      <c r="Y142" s="40"/>
      <c r="Z142" s="54"/>
      <c r="AA142" s="54"/>
      <c r="AB142" s="54"/>
      <c r="AC142" s="54"/>
      <c r="AD142" s="54"/>
      <c r="AE142" s="40"/>
      <c r="AF142" s="40"/>
      <c r="AG142" s="40"/>
      <c r="AH142" s="40"/>
      <c r="AI142" s="40"/>
      <c r="AJ142" s="40"/>
      <c r="AK142" s="440" t="s">
        <v>53</v>
      </c>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0"/>
      <c r="BI142" s="57"/>
    </row>
    <row r="143" spans="1:61" x14ac:dyDescent="0.3">
      <c r="A143" s="56"/>
      <c r="B143" s="588"/>
      <c r="C143" s="589"/>
      <c r="D143" s="589"/>
      <c r="E143" s="589"/>
      <c r="F143" s="589"/>
      <c r="G143" s="589"/>
      <c r="H143" s="589"/>
      <c r="I143" s="589"/>
      <c r="J143" s="590"/>
      <c r="K143" s="40"/>
      <c r="L143" s="588"/>
      <c r="M143" s="589"/>
      <c r="N143" s="589"/>
      <c r="O143" s="589"/>
      <c r="P143" s="589"/>
      <c r="Q143" s="589"/>
      <c r="R143" s="589"/>
      <c r="S143" s="589"/>
      <c r="T143" s="590"/>
      <c r="U143" s="40"/>
      <c r="V143" s="588"/>
      <c r="W143" s="589"/>
      <c r="X143" s="589"/>
      <c r="Y143" s="589"/>
      <c r="Z143" s="589"/>
      <c r="AA143" s="589"/>
      <c r="AB143" s="589"/>
      <c r="AC143" s="589"/>
      <c r="AD143" s="590"/>
      <c r="AE143" s="40"/>
      <c r="AF143" s="40"/>
      <c r="AG143" s="40"/>
      <c r="AH143" s="40"/>
      <c r="AI143" s="40"/>
      <c r="AJ143" s="40"/>
      <c r="AK143" s="256"/>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8"/>
      <c r="BH143" s="40"/>
      <c r="BI143" s="57"/>
    </row>
    <row r="144" spans="1:61" ht="18" customHeight="1" x14ac:dyDescent="0.3">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6"/>
    </row>
    <row r="145" spans="1:61" ht="12.75" customHeight="1" x14ac:dyDescent="0.3">
      <c r="A145" s="56"/>
      <c r="B145" s="443" t="s">
        <v>54</v>
      </c>
      <c r="C145" s="443"/>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3"/>
      <c r="AY145" s="443"/>
      <c r="AZ145" s="443"/>
      <c r="BA145" s="443"/>
      <c r="BB145" s="443"/>
      <c r="BC145" s="443"/>
      <c r="BD145" s="443"/>
      <c r="BE145" s="443"/>
      <c r="BF145" s="443"/>
      <c r="BG145" s="443"/>
      <c r="BH145" s="40"/>
      <c r="BI145" s="57"/>
    </row>
    <row r="146" spans="1:61" ht="12.75" customHeight="1" x14ac:dyDescent="0.3">
      <c r="A146" s="56"/>
      <c r="B146" s="443" t="s">
        <v>55</v>
      </c>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443"/>
      <c r="AK146" s="443"/>
      <c r="AL146" s="443"/>
      <c r="AM146" s="443"/>
      <c r="AN146" s="443"/>
      <c r="AO146" s="443"/>
      <c r="AP146" s="443"/>
      <c r="AQ146" s="443"/>
      <c r="AR146" s="443"/>
      <c r="AS146" s="443"/>
      <c r="AT146" s="443"/>
      <c r="AU146" s="443"/>
      <c r="AV146" s="443"/>
      <c r="AW146" s="443"/>
      <c r="AX146" s="443"/>
      <c r="AY146" s="443"/>
      <c r="AZ146" s="443"/>
      <c r="BA146" s="443"/>
      <c r="BB146" s="443"/>
      <c r="BC146" s="443"/>
      <c r="BD146" s="443"/>
      <c r="BE146" s="443"/>
      <c r="BF146" s="443"/>
      <c r="BG146" s="443"/>
      <c r="BH146" s="40"/>
      <c r="BI146" s="57"/>
    </row>
    <row r="147" spans="1:61" ht="6.75" customHeight="1" x14ac:dyDescent="0.3">
      <c r="A147" s="56"/>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57"/>
    </row>
    <row r="148" spans="1:61" s="53" customFormat="1" ht="12.75" customHeight="1" x14ac:dyDescent="0.3">
      <c r="A148" s="60"/>
      <c r="B148" s="61"/>
      <c r="C148" s="61"/>
      <c r="D148" s="568" t="s">
        <v>56</v>
      </c>
      <c r="E148" s="568"/>
      <c r="F148" s="568"/>
      <c r="G148" s="568"/>
      <c r="H148" s="568"/>
      <c r="I148" s="568"/>
      <c r="J148" s="568"/>
      <c r="K148" s="568"/>
      <c r="L148" s="568"/>
      <c r="M148" s="568"/>
      <c r="N148" s="568"/>
      <c r="O148" s="568" t="s">
        <v>57</v>
      </c>
      <c r="P148" s="568"/>
      <c r="Q148" s="568"/>
      <c r="R148" s="568"/>
      <c r="S148" s="568"/>
      <c r="T148" s="568"/>
      <c r="U148" s="568"/>
      <c r="V148" s="568"/>
      <c r="W148" s="568"/>
      <c r="X148" s="568"/>
      <c r="Y148" s="568"/>
      <c r="Z148" s="568" t="s">
        <v>58</v>
      </c>
      <c r="AA148" s="568"/>
      <c r="AB148" s="568"/>
      <c r="AC148" s="568"/>
      <c r="AD148" s="568"/>
      <c r="AE148" s="568"/>
      <c r="AF148" s="568"/>
      <c r="AG148" s="568"/>
      <c r="AH148" s="568"/>
      <c r="AI148" s="568"/>
      <c r="AJ148" s="568"/>
      <c r="AK148" s="568" t="s">
        <v>59</v>
      </c>
      <c r="AL148" s="568"/>
      <c r="AM148" s="568"/>
      <c r="AN148" s="568"/>
      <c r="AO148" s="568"/>
      <c r="AP148" s="568"/>
      <c r="AQ148" s="568"/>
      <c r="AR148" s="568"/>
      <c r="AS148" s="568"/>
      <c r="AT148" s="568"/>
      <c r="AU148" s="568"/>
      <c r="AV148" s="569" t="s">
        <v>60</v>
      </c>
      <c r="AW148" s="570"/>
      <c r="AX148" s="570"/>
      <c r="AY148" s="570"/>
      <c r="AZ148" s="570"/>
      <c r="BA148" s="570"/>
      <c r="BB148" s="570"/>
      <c r="BC148" s="570"/>
      <c r="BD148" s="570"/>
      <c r="BE148" s="570"/>
      <c r="BF148" s="571"/>
      <c r="BG148" s="61"/>
      <c r="BH148" s="61"/>
      <c r="BI148" s="62"/>
    </row>
    <row r="149" spans="1:61" s="53" customFormat="1" ht="12.75" customHeight="1" x14ac:dyDescent="0.3">
      <c r="A149" s="60"/>
      <c r="B149" s="61"/>
      <c r="C149" s="61"/>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72" t="s">
        <v>61</v>
      </c>
      <c r="AW149" s="573"/>
      <c r="AX149" s="573"/>
      <c r="AY149" s="573"/>
      <c r="AZ149" s="573"/>
      <c r="BA149" s="573"/>
      <c r="BB149" s="573"/>
      <c r="BC149" s="573"/>
      <c r="BD149" s="573"/>
      <c r="BE149" s="573"/>
      <c r="BF149" s="574"/>
      <c r="BG149" s="61"/>
      <c r="BH149" s="61"/>
      <c r="BI149" s="62"/>
    </row>
    <row r="150" spans="1:61" ht="8.25" customHeight="1" x14ac:dyDescent="0.3">
      <c r="A150" s="56"/>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54"/>
      <c r="AL150" s="54"/>
      <c r="AM150" s="54"/>
      <c r="AN150" s="54"/>
      <c r="AO150" s="54"/>
      <c r="AP150" s="54"/>
      <c r="AQ150" s="54"/>
      <c r="AR150" s="54"/>
      <c r="AS150" s="54"/>
      <c r="AT150" s="54"/>
      <c r="AU150" s="55"/>
      <c r="AV150" s="591"/>
      <c r="AW150" s="592"/>
      <c r="AX150" s="592"/>
      <c r="AY150" s="592"/>
      <c r="AZ150" s="592"/>
      <c r="BA150" s="592"/>
      <c r="BB150" s="592"/>
      <c r="BC150" s="592"/>
      <c r="BD150" s="592"/>
      <c r="BE150" s="592"/>
      <c r="BF150" s="593"/>
      <c r="BG150" s="40"/>
      <c r="BH150" s="40"/>
      <c r="BI150" s="57"/>
    </row>
    <row r="151" spans="1:61" ht="18" x14ac:dyDescent="0.35">
      <c r="A151" s="56"/>
      <c r="B151" s="40"/>
      <c r="C151" s="40"/>
      <c r="D151" s="40"/>
      <c r="E151" s="256"/>
      <c r="F151" s="257"/>
      <c r="G151" s="257"/>
      <c r="H151" s="257"/>
      <c r="I151" s="257"/>
      <c r="J151" s="257"/>
      <c r="K151" s="257"/>
      <c r="L151" s="257"/>
      <c r="M151" s="257"/>
      <c r="N151" s="258"/>
      <c r="O151" s="40"/>
      <c r="P151" s="40"/>
      <c r="Q151" s="256"/>
      <c r="R151" s="257"/>
      <c r="S151" s="257"/>
      <c r="T151" s="257"/>
      <c r="U151" s="257"/>
      <c r="V151" s="257"/>
      <c r="W151" s="257"/>
      <c r="X151" s="258"/>
      <c r="Y151" s="40"/>
      <c r="Z151" s="40"/>
      <c r="AA151" s="256"/>
      <c r="AB151" s="257"/>
      <c r="AC151" s="257"/>
      <c r="AD151" s="257"/>
      <c r="AE151" s="257"/>
      <c r="AF151" s="257"/>
      <c r="AG151" s="257"/>
      <c r="AH151" s="257"/>
      <c r="AI151" s="258"/>
      <c r="AJ151" s="40"/>
      <c r="AK151" s="600" t="s">
        <v>62</v>
      </c>
      <c r="AL151" s="600"/>
      <c r="AM151" s="600"/>
      <c r="AN151" s="600"/>
      <c r="AO151" s="600"/>
      <c r="AP151" s="600"/>
      <c r="AQ151" s="600"/>
      <c r="AR151" s="600"/>
      <c r="AS151" s="600"/>
      <c r="AT151" s="600"/>
      <c r="AU151" s="601"/>
      <c r="AV151" s="594"/>
      <c r="AW151" s="595"/>
      <c r="AX151" s="595"/>
      <c r="AY151" s="595"/>
      <c r="AZ151" s="595"/>
      <c r="BA151" s="595"/>
      <c r="BB151" s="595"/>
      <c r="BC151" s="595"/>
      <c r="BD151" s="595"/>
      <c r="BE151" s="595"/>
      <c r="BF151" s="596"/>
      <c r="BG151" s="40"/>
      <c r="BH151" s="40"/>
      <c r="BI151" s="57"/>
    </row>
    <row r="152" spans="1:61" ht="6.75" customHeight="1" x14ac:dyDescent="0.3">
      <c r="A152" s="56"/>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597"/>
      <c r="AW152" s="598"/>
      <c r="AX152" s="598"/>
      <c r="AY152" s="598"/>
      <c r="AZ152" s="598"/>
      <c r="BA152" s="598"/>
      <c r="BB152" s="598"/>
      <c r="BC152" s="598"/>
      <c r="BD152" s="598"/>
      <c r="BE152" s="598"/>
      <c r="BF152" s="599"/>
      <c r="BG152" s="40"/>
      <c r="BH152" s="40"/>
      <c r="BI152" s="57"/>
    </row>
    <row r="153" spans="1:61" ht="8.25" customHeight="1" x14ac:dyDescent="0.3">
      <c r="A153" s="47"/>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9"/>
    </row>
    <row r="154" spans="1:61" ht="15.6" x14ac:dyDescent="0.3">
      <c r="A154" s="565" t="s">
        <v>63</v>
      </c>
      <c r="B154" s="566"/>
      <c r="C154" s="566"/>
      <c r="D154" s="566"/>
      <c r="E154" s="566"/>
      <c r="F154" s="566"/>
      <c r="G154" s="566"/>
      <c r="H154" s="566"/>
      <c r="I154" s="566"/>
      <c r="J154" s="566"/>
      <c r="K154" s="566"/>
      <c r="L154" s="566"/>
      <c r="M154" s="566"/>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566"/>
      <c r="AJ154" s="566"/>
      <c r="AK154" s="566"/>
      <c r="AL154" s="566"/>
      <c r="AM154" s="566"/>
      <c r="AN154" s="566"/>
      <c r="AO154" s="566"/>
      <c r="AP154" s="566"/>
      <c r="AQ154" s="566"/>
      <c r="AR154" s="566"/>
      <c r="AS154" s="566"/>
      <c r="AT154" s="566"/>
      <c r="AU154" s="566"/>
      <c r="AV154" s="566"/>
      <c r="AW154" s="566"/>
      <c r="AX154" s="566"/>
      <c r="AY154" s="566"/>
      <c r="AZ154" s="566"/>
      <c r="BA154" s="566"/>
      <c r="BB154" s="566"/>
      <c r="BC154" s="566"/>
      <c r="BD154" s="566"/>
      <c r="BE154" s="566"/>
      <c r="BF154" s="566"/>
      <c r="BG154" s="566"/>
      <c r="BH154" s="566"/>
      <c r="BI154" s="567"/>
    </row>
    <row r="155" spans="1:61" x14ac:dyDescent="0.3">
      <c r="A155" s="36"/>
      <c r="B155" s="443" t="s">
        <v>64</v>
      </c>
      <c r="C155" s="443"/>
      <c r="D155" s="443"/>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5"/>
    </row>
    <row r="156" spans="1:61" x14ac:dyDescent="0.3">
      <c r="A156" s="36"/>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5"/>
    </row>
    <row r="157" spans="1:61" ht="9.75" customHeight="1" x14ac:dyDescent="0.3">
      <c r="A157" s="36"/>
      <c r="B157" s="73"/>
      <c r="C157" s="73"/>
      <c r="D157" s="576" t="s">
        <v>65</v>
      </c>
      <c r="E157" s="577"/>
      <c r="F157" s="577"/>
      <c r="G157" s="577"/>
      <c r="H157" s="577"/>
      <c r="I157" s="577"/>
      <c r="J157" s="577"/>
      <c r="K157" s="577"/>
      <c r="L157" s="71"/>
      <c r="M157" s="71"/>
      <c r="N157" s="71"/>
      <c r="O157" s="71"/>
      <c r="P157" s="71"/>
      <c r="Q157" s="72"/>
      <c r="R157" s="73"/>
      <c r="S157" s="73"/>
      <c r="T157" s="73"/>
      <c r="U157" s="73"/>
      <c r="V157" s="73"/>
      <c r="W157" s="73"/>
      <c r="X157" s="73"/>
      <c r="Y157" s="581" t="s">
        <v>66</v>
      </c>
      <c r="Z157" s="582"/>
      <c r="AA157" s="582"/>
      <c r="AB157" s="582"/>
      <c r="AC157" s="582"/>
      <c r="AD157" s="582"/>
      <c r="AE157" s="582"/>
      <c r="AF157" s="582"/>
      <c r="AG157" s="582"/>
      <c r="AH157" s="582"/>
      <c r="AI157" s="582"/>
      <c r="AJ157" s="582"/>
      <c r="AK157" s="582"/>
      <c r="AL157" s="582"/>
      <c r="AM157" s="582"/>
      <c r="AN157" s="582"/>
      <c r="AO157" s="582"/>
      <c r="AP157" s="582"/>
      <c r="AQ157" s="582"/>
      <c r="AR157" s="582"/>
      <c r="AS157" s="582"/>
      <c r="AT157" s="582"/>
      <c r="AU157" s="582"/>
      <c r="AV157" s="582"/>
      <c r="AW157" s="582"/>
      <c r="AX157" s="583"/>
      <c r="AY157" s="73"/>
      <c r="AZ157" s="73"/>
      <c r="BA157" s="73"/>
      <c r="BB157" s="73"/>
      <c r="BC157" s="73"/>
      <c r="BD157" s="73"/>
      <c r="BE157" s="73"/>
      <c r="BF157" s="73"/>
      <c r="BG157" s="73"/>
      <c r="BH157" s="30"/>
      <c r="BI157" s="35"/>
    </row>
    <row r="158" spans="1:61" x14ac:dyDescent="0.3">
      <c r="A158" s="36"/>
      <c r="B158" s="73"/>
      <c r="C158" s="73"/>
      <c r="D158" s="578"/>
      <c r="E158" s="579"/>
      <c r="F158" s="579"/>
      <c r="G158" s="579"/>
      <c r="H158" s="579"/>
      <c r="I158" s="579"/>
      <c r="J158" s="579"/>
      <c r="K158" s="579"/>
      <c r="L158" s="579"/>
      <c r="M158" s="579"/>
      <c r="N158" s="579"/>
      <c r="O158" s="579"/>
      <c r="P158" s="579"/>
      <c r="Q158" s="580"/>
      <c r="R158" s="73"/>
      <c r="S158" s="73"/>
      <c r="T158" s="73"/>
      <c r="U158" s="73"/>
      <c r="V158" s="73"/>
      <c r="W158" s="73"/>
      <c r="X158" s="73"/>
      <c r="Y158" s="578"/>
      <c r="Z158" s="579"/>
      <c r="AA158" s="579"/>
      <c r="AB158" s="579"/>
      <c r="AC158" s="579"/>
      <c r="AD158" s="579"/>
      <c r="AE158" s="579"/>
      <c r="AF158" s="579"/>
      <c r="AG158" s="579"/>
      <c r="AH158" s="579"/>
      <c r="AI158" s="579"/>
      <c r="AJ158" s="579"/>
      <c r="AK158" s="579"/>
      <c r="AL158" s="579"/>
      <c r="AM158" s="579"/>
      <c r="AN158" s="579"/>
      <c r="AO158" s="579"/>
      <c r="AP158" s="579"/>
      <c r="AQ158" s="579"/>
      <c r="AR158" s="579"/>
      <c r="AS158" s="579"/>
      <c r="AT158" s="579"/>
      <c r="AU158" s="579"/>
      <c r="AV158" s="579"/>
      <c r="AW158" s="579"/>
      <c r="AX158" s="580"/>
      <c r="AY158" s="67"/>
      <c r="AZ158" s="67"/>
      <c r="BA158" s="73"/>
      <c r="BB158" s="73"/>
      <c r="BC158" s="73"/>
      <c r="BD158" s="73"/>
      <c r="BE158" s="73"/>
      <c r="BF158" s="73"/>
      <c r="BG158" s="73"/>
      <c r="BH158" s="30"/>
      <c r="BI158" s="35"/>
    </row>
    <row r="159" spans="1:61" ht="3" customHeight="1" x14ac:dyDescent="0.3">
      <c r="A159" s="36"/>
      <c r="B159" s="73"/>
      <c r="C159" s="73"/>
      <c r="D159" s="68"/>
      <c r="E159" s="69"/>
      <c r="F159" s="69"/>
      <c r="G159" s="69"/>
      <c r="H159" s="69"/>
      <c r="I159" s="69"/>
      <c r="J159" s="69"/>
      <c r="K159" s="69"/>
      <c r="L159" s="69"/>
      <c r="M159" s="69"/>
      <c r="N159" s="69"/>
      <c r="O159" s="69"/>
      <c r="P159" s="69"/>
      <c r="Q159" s="70"/>
      <c r="R159" s="73"/>
      <c r="S159" s="73"/>
      <c r="T159" s="73"/>
      <c r="U159" s="73"/>
      <c r="V159" s="73"/>
      <c r="W159" s="73"/>
      <c r="X159" s="73"/>
      <c r="Y159" s="68"/>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70"/>
      <c r="AY159" s="73"/>
      <c r="AZ159" s="73"/>
      <c r="BA159" s="73"/>
      <c r="BB159" s="73"/>
      <c r="BC159" s="73"/>
      <c r="BD159" s="73"/>
      <c r="BE159" s="73"/>
      <c r="BF159" s="73"/>
      <c r="BG159" s="73"/>
      <c r="BH159" s="30"/>
      <c r="BI159" s="35"/>
    </row>
    <row r="160" spans="1:61" ht="9.75" customHeight="1" x14ac:dyDescent="0.3">
      <c r="A160" s="36"/>
      <c r="B160" s="73"/>
      <c r="C160" s="73"/>
      <c r="D160" s="30"/>
      <c r="E160" s="30"/>
      <c r="F160" s="30"/>
      <c r="G160" s="30"/>
      <c r="H160" s="30"/>
      <c r="I160" s="30"/>
      <c r="J160" s="30"/>
      <c r="K160" s="30"/>
      <c r="L160" s="30"/>
      <c r="M160" s="30"/>
      <c r="N160" s="30"/>
      <c r="O160" s="30"/>
      <c r="P160" s="30"/>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30"/>
      <c r="BI160" s="35"/>
    </row>
    <row r="161" spans="1:61" x14ac:dyDescent="0.3">
      <c r="A161" s="36"/>
      <c r="B161" s="73"/>
      <c r="C161" s="73"/>
      <c r="D161" s="30"/>
      <c r="E161" s="584" t="s">
        <v>67</v>
      </c>
      <c r="F161" s="585"/>
      <c r="G161" s="585"/>
      <c r="H161" s="585"/>
      <c r="I161" s="585"/>
      <c r="J161" s="585"/>
      <c r="K161" s="585"/>
      <c r="L161" s="585"/>
      <c r="M161" s="585"/>
      <c r="N161" s="585"/>
      <c r="O161" s="585"/>
      <c r="P161" s="586"/>
      <c r="Q161" s="73"/>
      <c r="R161" s="73"/>
      <c r="S161" s="547" t="s">
        <v>71</v>
      </c>
      <c r="T161" s="547"/>
      <c r="U161" s="547"/>
      <c r="V161" s="547" t="s">
        <v>49</v>
      </c>
      <c r="W161" s="547"/>
      <c r="X161" s="547"/>
      <c r="Y161" s="547"/>
      <c r="Z161" s="547"/>
      <c r="AA161" s="547"/>
      <c r="AB161" s="73"/>
      <c r="AC161" s="547" t="s">
        <v>72</v>
      </c>
      <c r="AD161" s="547"/>
      <c r="AE161" s="547"/>
      <c r="AF161" s="547"/>
      <c r="AG161" s="547"/>
      <c r="AH161" s="547"/>
      <c r="AI161" s="547"/>
      <c r="AJ161" s="547"/>
      <c r="AK161" s="73"/>
      <c r="AL161" s="547" t="s">
        <v>73</v>
      </c>
      <c r="AM161" s="547"/>
      <c r="AN161" s="547"/>
      <c r="AO161" s="547"/>
      <c r="AP161" s="547"/>
      <c r="AQ161" s="547"/>
      <c r="AR161" s="547"/>
      <c r="AS161" s="547"/>
      <c r="AT161" s="547"/>
      <c r="AU161" s="547"/>
      <c r="AV161" s="547"/>
      <c r="AW161" s="547"/>
      <c r="AX161" s="73"/>
      <c r="AY161" s="73"/>
      <c r="AZ161" s="547" t="s">
        <v>74</v>
      </c>
      <c r="BA161" s="547"/>
      <c r="BB161" s="547"/>
      <c r="BC161" s="547"/>
      <c r="BD161" s="547"/>
      <c r="BE161" s="547"/>
      <c r="BF161" s="547"/>
      <c r="BG161" s="547"/>
      <c r="BH161" s="30"/>
      <c r="BI161" s="35"/>
    </row>
    <row r="162" spans="1:61" x14ac:dyDescent="0.3">
      <c r="A162" s="36"/>
      <c r="B162" s="73"/>
      <c r="C162" s="73"/>
      <c r="D162" s="30"/>
      <c r="E162" s="587" t="s">
        <v>68</v>
      </c>
      <c r="F162" s="587"/>
      <c r="G162" s="587"/>
      <c r="H162" s="587" t="s">
        <v>69</v>
      </c>
      <c r="I162" s="587"/>
      <c r="J162" s="587"/>
      <c r="K162" s="587" t="s">
        <v>70</v>
      </c>
      <c r="L162" s="587"/>
      <c r="M162" s="587"/>
      <c r="N162" s="587"/>
      <c r="O162" s="587"/>
      <c r="P162" s="587"/>
      <c r="Q162" s="73"/>
      <c r="R162" s="30"/>
      <c r="S162" s="548"/>
      <c r="T162" s="548"/>
      <c r="U162" s="548"/>
      <c r="V162" s="575"/>
      <c r="W162" s="575"/>
      <c r="X162" s="575"/>
      <c r="Y162" s="575"/>
      <c r="Z162" s="575"/>
      <c r="AA162" s="575"/>
      <c r="AB162" s="30"/>
      <c r="AC162" s="548"/>
      <c r="AD162" s="548"/>
      <c r="AE162" s="548"/>
      <c r="AF162" s="548"/>
      <c r="AG162" s="548"/>
      <c r="AH162" s="548"/>
      <c r="AI162" s="548"/>
      <c r="AJ162" s="548"/>
      <c r="AK162" s="73"/>
      <c r="AL162" s="575"/>
      <c r="AM162" s="575"/>
      <c r="AN162" s="575"/>
      <c r="AO162" s="575"/>
      <c r="AP162" s="575"/>
      <c r="AQ162" s="575"/>
      <c r="AR162" s="575"/>
      <c r="AS162" s="575"/>
      <c r="AT162" s="575"/>
      <c r="AU162" s="575"/>
      <c r="AV162" s="575"/>
      <c r="AW162" s="575"/>
      <c r="AX162" s="73"/>
      <c r="AY162" s="73"/>
      <c r="AZ162" s="575"/>
      <c r="BA162" s="575"/>
      <c r="BB162" s="575"/>
      <c r="BC162" s="575"/>
      <c r="BD162" s="575"/>
      <c r="BE162" s="575"/>
      <c r="BF162" s="575"/>
      <c r="BG162" s="575"/>
      <c r="BH162" s="30"/>
      <c r="BI162" s="35"/>
    </row>
    <row r="163" spans="1:61" x14ac:dyDescent="0.3">
      <c r="A163" s="36"/>
      <c r="B163" s="73"/>
      <c r="C163" s="73"/>
      <c r="D163" s="73"/>
      <c r="E163" s="547"/>
      <c r="F163" s="547"/>
      <c r="G163" s="547"/>
      <c r="H163" s="547"/>
      <c r="I163" s="547"/>
      <c r="J163" s="547"/>
      <c r="K163" s="547"/>
      <c r="L163" s="547"/>
      <c r="M163" s="547"/>
      <c r="N163" s="547"/>
      <c r="O163" s="547"/>
      <c r="P163" s="547"/>
      <c r="Q163" s="73"/>
      <c r="R163" s="30"/>
      <c r="S163" s="548"/>
      <c r="T163" s="548"/>
      <c r="U163" s="548"/>
      <c r="V163" s="575"/>
      <c r="W163" s="575"/>
      <c r="X163" s="575"/>
      <c r="Y163" s="575"/>
      <c r="Z163" s="575"/>
      <c r="AA163" s="575"/>
      <c r="AB163" s="30"/>
      <c r="AC163" s="548"/>
      <c r="AD163" s="548"/>
      <c r="AE163" s="548"/>
      <c r="AF163" s="548"/>
      <c r="AG163" s="548"/>
      <c r="AH163" s="548"/>
      <c r="AI163" s="548"/>
      <c r="AJ163" s="548"/>
      <c r="AK163" s="73"/>
      <c r="AL163" s="575"/>
      <c r="AM163" s="575"/>
      <c r="AN163" s="575"/>
      <c r="AO163" s="575"/>
      <c r="AP163" s="575"/>
      <c r="AQ163" s="575"/>
      <c r="AR163" s="575"/>
      <c r="AS163" s="575"/>
      <c r="AT163" s="575"/>
      <c r="AU163" s="575"/>
      <c r="AV163" s="575"/>
      <c r="AW163" s="575"/>
      <c r="AX163" s="73"/>
      <c r="AY163" s="73"/>
      <c r="AZ163" s="575"/>
      <c r="BA163" s="575"/>
      <c r="BB163" s="575"/>
      <c r="BC163" s="575"/>
      <c r="BD163" s="575"/>
      <c r="BE163" s="575"/>
      <c r="BF163" s="575"/>
      <c r="BG163" s="575"/>
      <c r="BH163" s="30"/>
      <c r="BI163" s="35"/>
    </row>
    <row r="164" spans="1:61" x14ac:dyDescent="0.3">
      <c r="A164" s="36"/>
      <c r="B164" s="73"/>
      <c r="C164" s="73"/>
      <c r="D164" s="73"/>
      <c r="E164" s="73"/>
      <c r="F164" s="73"/>
      <c r="G164" s="73"/>
      <c r="H164" s="73"/>
      <c r="I164" s="73"/>
      <c r="J164" s="73"/>
      <c r="K164" s="73"/>
      <c r="L164" s="73"/>
      <c r="M164" s="73"/>
      <c r="N164" s="73"/>
      <c r="O164" s="73"/>
      <c r="P164" s="73"/>
      <c r="Q164" s="73"/>
      <c r="R164" s="30"/>
      <c r="S164" s="30"/>
      <c r="T164" s="30"/>
      <c r="U164" s="30"/>
      <c r="V164" s="30"/>
      <c r="W164" s="30"/>
      <c r="X164" s="30"/>
      <c r="Y164" s="30"/>
      <c r="Z164" s="30"/>
      <c r="AA164" s="30"/>
      <c r="AB164" s="30"/>
      <c r="AC164" s="30"/>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30"/>
      <c r="BI164" s="35"/>
    </row>
    <row r="165" spans="1:61" s="34" customFormat="1" ht="13.8" x14ac:dyDescent="0.3">
      <c r="A165" s="43"/>
      <c r="B165" s="142"/>
      <c r="C165" s="142"/>
      <c r="D165" s="142"/>
      <c r="E165" s="142" t="s">
        <v>357</v>
      </c>
      <c r="F165" s="142"/>
      <c r="G165" s="142"/>
      <c r="H165" s="142"/>
      <c r="I165" s="142"/>
      <c r="J165" s="142"/>
      <c r="K165" s="142"/>
      <c r="L165" s="142"/>
      <c r="M165" s="142"/>
      <c r="N165" s="142"/>
      <c r="O165" s="142"/>
      <c r="P165" s="142"/>
      <c r="Q165" s="142" t="s">
        <v>358</v>
      </c>
      <c r="R165" s="142"/>
      <c r="S165" s="142"/>
      <c r="T165" s="142"/>
      <c r="U165" s="142"/>
      <c r="V165" s="142"/>
      <c r="W165" s="142"/>
      <c r="X165" s="142"/>
      <c r="Y165" s="142"/>
      <c r="Z165" s="142"/>
      <c r="AA165" s="142"/>
      <c r="AB165" s="142" t="s">
        <v>359</v>
      </c>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45"/>
    </row>
    <row r="166" spans="1:61" x14ac:dyDescent="0.3">
      <c r="A166" s="47"/>
      <c r="B166" s="69"/>
      <c r="C166" s="69"/>
      <c r="D166" s="69"/>
      <c r="E166" s="69"/>
      <c r="F166" s="69"/>
      <c r="G166" s="69"/>
      <c r="H166" s="69"/>
      <c r="I166" s="69"/>
      <c r="J166" s="69"/>
      <c r="K166" s="69"/>
      <c r="L166" s="69"/>
      <c r="M166" s="69"/>
      <c r="N166" s="69"/>
      <c r="O166" s="69"/>
      <c r="P166" s="69"/>
      <c r="Q166" s="69"/>
      <c r="R166" s="48"/>
      <c r="S166" s="48"/>
      <c r="T166" s="48"/>
      <c r="U166" s="48"/>
      <c r="V166" s="48"/>
      <c r="W166" s="48"/>
      <c r="X166" s="48"/>
      <c r="Y166" s="48"/>
      <c r="Z166" s="48"/>
      <c r="AA166" s="48"/>
      <c r="AB166" s="48"/>
      <c r="AC166" s="48"/>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48"/>
      <c r="BI166" s="49"/>
    </row>
    <row r="167" spans="1:61" ht="15.6" x14ac:dyDescent="0.3">
      <c r="A167" s="18"/>
      <c r="B167" s="149" t="s">
        <v>363</v>
      </c>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19"/>
      <c r="BI167" s="20"/>
    </row>
    <row r="168" spans="1:61" ht="15.6" x14ac:dyDescent="0.3">
      <c r="A168" s="36"/>
      <c r="B168" s="150"/>
      <c r="C168" s="73"/>
      <c r="D168" s="73"/>
      <c r="E168" s="73"/>
      <c r="F168" s="877" t="s">
        <v>531</v>
      </c>
      <c r="G168" s="877"/>
      <c r="H168" s="877"/>
      <c r="I168" s="877"/>
      <c r="J168" s="877"/>
      <c r="K168" s="877"/>
      <c r="L168" s="877"/>
      <c r="M168" s="877"/>
      <c r="N168" s="877"/>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30"/>
      <c r="BI168" s="35"/>
    </row>
    <row r="169" spans="1:61" x14ac:dyDescent="0.3">
      <c r="A169" s="36"/>
      <c r="B169" s="92"/>
      <c r="C169" s="92"/>
      <c r="D169" s="92" t="s">
        <v>532</v>
      </c>
      <c r="E169" s="92"/>
      <c r="F169" s="92"/>
      <c r="G169" s="38"/>
      <c r="H169" s="38"/>
      <c r="I169" s="38"/>
      <c r="J169" s="154"/>
      <c r="K169" s="154"/>
      <c r="L169" s="154"/>
      <c r="M169" s="154"/>
      <c r="N169" s="154"/>
      <c r="O169" s="154"/>
      <c r="P169" s="154"/>
      <c r="Q169" s="154"/>
      <c r="R169" s="490"/>
      <c r="S169" s="491"/>
      <c r="T169" s="491"/>
      <c r="U169" s="491"/>
      <c r="V169" s="491"/>
      <c r="W169" s="491"/>
      <c r="X169" s="491"/>
      <c r="Y169" s="491"/>
      <c r="Z169" s="491"/>
      <c r="AA169" s="491"/>
      <c r="AB169" s="491"/>
      <c r="AC169" s="491"/>
      <c r="AD169" s="491"/>
      <c r="AE169" s="491"/>
      <c r="AF169" s="491"/>
      <c r="AG169" s="491"/>
      <c r="AH169" s="491"/>
      <c r="AI169" s="491"/>
      <c r="AJ169" s="491"/>
      <c r="AK169" s="491"/>
      <c r="AL169" s="491"/>
      <c r="AM169" s="491"/>
      <c r="AN169" s="491"/>
      <c r="AO169" s="491"/>
      <c r="AP169" s="491"/>
      <c r="AQ169" s="491"/>
      <c r="AR169" s="491"/>
      <c r="AS169" s="491"/>
      <c r="AT169" s="491"/>
      <c r="AU169" s="491"/>
      <c r="AV169" s="491"/>
      <c r="AW169" s="491"/>
      <c r="AX169" s="491"/>
      <c r="AY169" s="491"/>
      <c r="AZ169" s="491"/>
      <c r="BA169" s="491"/>
      <c r="BB169" s="491"/>
      <c r="BC169" s="491"/>
      <c r="BD169" s="491"/>
      <c r="BE169" s="491"/>
      <c r="BF169" s="491"/>
      <c r="BG169" s="492"/>
      <c r="BH169" s="30"/>
      <c r="BI169" s="35"/>
    </row>
    <row r="170" spans="1:61" ht="7.5" customHeight="1" x14ac:dyDescent="0.3">
      <c r="A170" s="36"/>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5"/>
    </row>
    <row r="171" spans="1:61" ht="9.75" customHeight="1" x14ac:dyDescent="0.3">
      <c r="A171" s="36"/>
      <c r="B171" s="73"/>
      <c r="C171" s="73"/>
      <c r="D171" s="576" t="s">
        <v>65</v>
      </c>
      <c r="E171" s="577"/>
      <c r="F171" s="577"/>
      <c r="G171" s="577"/>
      <c r="H171" s="577"/>
      <c r="I171" s="577"/>
      <c r="J171" s="577"/>
      <c r="K171" s="577"/>
      <c r="L171" s="71"/>
      <c r="M171" s="71"/>
      <c r="N171" s="71"/>
      <c r="O171" s="71"/>
      <c r="P171" s="71"/>
      <c r="Q171" s="72"/>
      <c r="R171" s="73"/>
      <c r="S171" s="73"/>
      <c r="T171" s="73"/>
      <c r="U171" s="73"/>
      <c r="V171" s="73"/>
      <c r="W171" s="73"/>
      <c r="X171" s="73"/>
      <c r="Y171" s="581" t="s">
        <v>66</v>
      </c>
      <c r="Z171" s="582"/>
      <c r="AA171" s="582"/>
      <c r="AB171" s="582"/>
      <c r="AC171" s="582"/>
      <c r="AD171" s="582"/>
      <c r="AE171" s="582"/>
      <c r="AF171" s="582"/>
      <c r="AG171" s="582"/>
      <c r="AH171" s="582"/>
      <c r="AI171" s="582"/>
      <c r="AJ171" s="582"/>
      <c r="AK171" s="582"/>
      <c r="AL171" s="582"/>
      <c r="AM171" s="582"/>
      <c r="AN171" s="582"/>
      <c r="AO171" s="582"/>
      <c r="AP171" s="582"/>
      <c r="AQ171" s="582"/>
      <c r="AR171" s="582"/>
      <c r="AS171" s="582"/>
      <c r="AT171" s="582"/>
      <c r="AU171" s="582"/>
      <c r="AV171" s="582"/>
      <c r="AW171" s="582"/>
      <c r="AX171" s="583"/>
      <c r="AY171" s="73"/>
      <c r="AZ171" s="73"/>
      <c r="BA171" s="73"/>
      <c r="BB171" s="73"/>
      <c r="BC171" s="73"/>
      <c r="BD171" s="73"/>
      <c r="BE171" s="73"/>
      <c r="BF171" s="73"/>
      <c r="BG171" s="73"/>
      <c r="BH171" s="30"/>
      <c r="BI171" s="35"/>
    </row>
    <row r="172" spans="1:61" x14ac:dyDescent="0.3">
      <c r="A172" s="36"/>
      <c r="B172" s="73"/>
      <c r="C172" s="73"/>
      <c r="D172" s="578"/>
      <c r="E172" s="579"/>
      <c r="F172" s="579"/>
      <c r="G172" s="579"/>
      <c r="H172" s="579"/>
      <c r="I172" s="579"/>
      <c r="J172" s="579"/>
      <c r="K172" s="579"/>
      <c r="L172" s="579"/>
      <c r="M172" s="579"/>
      <c r="N172" s="579"/>
      <c r="O172" s="579"/>
      <c r="P172" s="579"/>
      <c r="Q172" s="580"/>
      <c r="R172" s="73"/>
      <c r="S172" s="73"/>
      <c r="T172" s="73"/>
      <c r="U172" s="73"/>
      <c r="V172" s="73"/>
      <c r="W172" s="73"/>
      <c r="X172" s="73"/>
      <c r="Y172" s="578"/>
      <c r="Z172" s="579"/>
      <c r="AA172" s="579"/>
      <c r="AB172" s="579"/>
      <c r="AC172" s="579"/>
      <c r="AD172" s="579"/>
      <c r="AE172" s="579"/>
      <c r="AF172" s="579"/>
      <c r="AG172" s="579"/>
      <c r="AH172" s="579"/>
      <c r="AI172" s="579"/>
      <c r="AJ172" s="579"/>
      <c r="AK172" s="579"/>
      <c r="AL172" s="579"/>
      <c r="AM172" s="579"/>
      <c r="AN172" s="579"/>
      <c r="AO172" s="579"/>
      <c r="AP172" s="579"/>
      <c r="AQ172" s="579"/>
      <c r="AR172" s="579"/>
      <c r="AS172" s="579"/>
      <c r="AT172" s="579"/>
      <c r="AU172" s="579"/>
      <c r="AV172" s="579"/>
      <c r="AW172" s="579"/>
      <c r="AX172" s="580"/>
      <c r="AY172" s="67"/>
      <c r="AZ172" s="67"/>
      <c r="BA172" s="73"/>
      <c r="BB172" s="73"/>
      <c r="BC172" s="73"/>
      <c r="BD172" s="73"/>
      <c r="BE172" s="73"/>
      <c r="BF172" s="73"/>
      <c r="BG172" s="73"/>
      <c r="BH172" s="30"/>
      <c r="BI172" s="35"/>
    </row>
    <row r="173" spans="1:61" ht="3" customHeight="1" x14ac:dyDescent="0.3">
      <c r="A173" s="36"/>
      <c r="B173" s="73"/>
      <c r="C173" s="73"/>
      <c r="D173" s="68"/>
      <c r="E173" s="69"/>
      <c r="F173" s="69"/>
      <c r="G173" s="69"/>
      <c r="H173" s="69"/>
      <c r="I173" s="69"/>
      <c r="J173" s="69"/>
      <c r="K173" s="69"/>
      <c r="L173" s="69"/>
      <c r="M173" s="69"/>
      <c r="N173" s="69"/>
      <c r="O173" s="69"/>
      <c r="P173" s="69"/>
      <c r="Q173" s="70"/>
      <c r="R173" s="73"/>
      <c r="S173" s="73"/>
      <c r="T173" s="73"/>
      <c r="U173" s="73"/>
      <c r="V173" s="73"/>
      <c r="W173" s="73"/>
      <c r="X173" s="73"/>
      <c r="Y173" s="68"/>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70"/>
      <c r="AY173" s="73"/>
      <c r="AZ173" s="73"/>
      <c r="BA173" s="73"/>
      <c r="BB173" s="73"/>
      <c r="BC173" s="73"/>
      <c r="BD173" s="73"/>
      <c r="BE173" s="73"/>
      <c r="BF173" s="73"/>
      <c r="BG173" s="73"/>
      <c r="BH173" s="30"/>
      <c r="BI173" s="35"/>
    </row>
    <row r="174" spans="1:61" ht="5.25" customHeight="1" x14ac:dyDescent="0.3">
      <c r="A174" s="36"/>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30"/>
      <c r="BI174" s="35"/>
    </row>
    <row r="175" spans="1:61" ht="9.75" customHeight="1" x14ac:dyDescent="0.3">
      <c r="A175" s="36"/>
      <c r="B175" s="73"/>
      <c r="C175" s="73"/>
      <c r="D175" s="30"/>
      <c r="E175" s="30"/>
      <c r="F175" s="30"/>
      <c r="G175" s="30"/>
      <c r="H175" s="30"/>
      <c r="I175" s="30"/>
      <c r="J175" s="30"/>
      <c r="K175" s="30"/>
      <c r="L175" s="30"/>
      <c r="M175" s="30"/>
      <c r="N175" s="30"/>
      <c r="O175" s="30"/>
      <c r="P175" s="30"/>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30"/>
      <c r="BI175" s="35"/>
    </row>
    <row r="176" spans="1:61" x14ac:dyDescent="0.3">
      <c r="A176" s="36"/>
      <c r="B176" s="73"/>
      <c r="C176" s="73"/>
      <c r="D176" s="30"/>
      <c r="E176" s="584" t="s">
        <v>67</v>
      </c>
      <c r="F176" s="585"/>
      <c r="G176" s="585"/>
      <c r="H176" s="585"/>
      <c r="I176" s="585"/>
      <c r="J176" s="585"/>
      <c r="K176" s="585"/>
      <c r="L176" s="585"/>
      <c r="M176" s="585"/>
      <c r="N176" s="585"/>
      <c r="O176" s="585"/>
      <c r="P176" s="586"/>
      <c r="Q176" s="73"/>
      <c r="R176" s="73"/>
      <c r="S176" s="547" t="s">
        <v>71</v>
      </c>
      <c r="T176" s="547"/>
      <c r="U176" s="547"/>
      <c r="V176" s="547" t="s">
        <v>49</v>
      </c>
      <c r="W176" s="547"/>
      <c r="X176" s="547"/>
      <c r="Y176" s="547"/>
      <c r="Z176" s="547"/>
      <c r="AA176" s="547"/>
      <c r="AB176" s="73"/>
      <c r="AC176" s="878" t="s">
        <v>72</v>
      </c>
      <c r="AD176" s="879"/>
      <c r="AE176" s="879"/>
      <c r="AF176" s="879"/>
      <c r="AG176" s="879"/>
      <c r="AH176" s="879"/>
      <c r="AI176" s="879"/>
      <c r="AJ176" s="880"/>
      <c r="AK176" s="73"/>
      <c r="AL176" s="547" t="s">
        <v>73</v>
      </c>
      <c r="AM176" s="547"/>
      <c r="AN176" s="547"/>
      <c r="AO176" s="547"/>
      <c r="AP176" s="547"/>
      <c r="AQ176" s="547"/>
      <c r="AR176" s="547"/>
      <c r="AS176" s="547"/>
      <c r="AT176" s="547"/>
      <c r="AU176" s="547"/>
      <c r="AV176" s="547"/>
      <c r="AW176" s="547"/>
      <c r="AX176" s="73"/>
      <c r="AY176" s="73"/>
      <c r="AZ176" s="547" t="s">
        <v>74</v>
      </c>
      <c r="BA176" s="547"/>
      <c r="BB176" s="547"/>
      <c r="BC176" s="547"/>
      <c r="BD176" s="547"/>
      <c r="BE176" s="547"/>
      <c r="BF176" s="547"/>
      <c r="BG176" s="547"/>
      <c r="BH176" s="30"/>
      <c r="BI176" s="35"/>
    </row>
    <row r="177" spans="1:61" x14ac:dyDescent="0.3">
      <c r="A177" s="36"/>
      <c r="B177" s="73"/>
      <c r="C177" s="73"/>
      <c r="D177" s="30"/>
      <c r="E177" s="587" t="s">
        <v>68</v>
      </c>
      <c r="F177" s="587"/>
      <c r="G177" s="587"/>
      <c r="H177" s="587" t="s">
        <v>69</v>
      </c>
      <c r="I177" s="587"/>
      <c r="J177" s="587"/>
      <c r="K177" s="587" t="s">
        <v>70</v>
      </c>
      <c r="L177" s="587"/>
      <c r="M177" s="587"/>
      <c r="N177" s="587"/>
      <c r="O177" s="587"/>
      <c r="P177" s="587"/>
      <c r="Q177" s="73"/>
      <c r="R177" s="30"/>
      <c r="S177" s="548"/>
      <c r="T177" s="548"/>
      <c r="U177" s="548"/>
      <c r="V177" s="575"/>
      <c r="W177" s="575"/>
      <c r="X177" s="575"/>
      <c r="Y177" s="575"/>
      <c r="Z177" s="575"/>
      <c r="AA177" s="575"/>
      <c r="AB177" s="30"/>
      <c r="AC177" s="881"/>
      <c r="AD177" s="882"/>
      <c r="AE177" s="882"/>
      <c r="AF177" s="882"/>
      <c r="AG177" s="882"/>
      <c r="AH177" s="882"/>
      <c r="AI177" s="882"/>
      <c r="AJ177" s="883"/>
      <c r="AK177" s="73"/>
      <c r="AL177" s="575"/>
      <c r="AM177" s="575"/>
      <c r="AN177" s="575"/>
      <c r="AO177" s="575"/>
      <c r="AP177" s="575"/>
      <c r="AQ177" s="575"/>
      <c r="AR177" s="575"/>
      <c r="AS177" s="575"/>
      <c r="AT177" s="575"/>
      <c r="AU177" s="575"/>
      <c r="AV177" s="575"/>
      <c r="AW177" s="575"/>
      <c r="AX177" s="73"/>
      <c r="AY177" s="73"/>
      <c r="AZ177" s="887"/>
      <c r="BA177" s="887"/>
      <c r="BB177" s="887"/>
      <c r="BC177" s="887"/>
      <c r="BD177" s="887"/>
      <c r="BE177" s="887"/>
      <c r="BF177" s="887"/>
      <c r="BG177" s="887"/>
      <c r="BH177" s="30"/>
      <c r="BI177" s="35"/>
    </row>
    <row r="178" spans="1:61" x14ac:dyDescent="0.3">
      <c r="A178" s="36"/>
      <c r="B178" s="73"/>
      <c r="C178" s="73"/>
      <c r="D178" s="73"/>
      <c r="E178" s="547"/>
      <c r="F178" s="547"/>
      <c r="G178" s="547"/>
      <c r="H178" s="547"/>
      <c r="I178" s="547"/>
      <c r="J178" s="547"/>
      <c r="K178" s="547"/>
      <c r="L178" s="547"/>
      <c r="M178" s="547"/>
      <c r="N178" s="547"/>
      <c r="O178" s="547"/>
      <c r="P178" s="547"/>
      <c r="Q178" s="73"/>
      <c r="R178" s="30"/>
      <c r="S178" s="548"/>
      <c r="T178" s="548"/>
      <c r="U178" s="548"/>
      <c r="V178" s="575"/>
      <c r="W178" s="575"/>
      <c r="X178" s="575"/>
      <c r="Y178" s="575"/>
      <c r="Z178" s="575"/>
      <c r="AA178" s="575"/>
      <c r="AB178" s="30"/>
      <c r="AC178" s="884"/>
      <c r="AD178" s="885"/>
      <c r="AE178" s="885"/>
      <c r="AF178" s="885"/>
      <c r="AG178" s="885"/>
      <c r="AH178" s="885"/>
      <c r="AI178" s="885"/>
      <c r="AJ178" s="886"/>
      <c r="AK178" s="73"/>
      <c r="AL178" s="575"/>
      <c r="AM178" s="575"/>
      <c r="AN178" s="575"/>
      <c r="AO178" s="575"/>
      <c r="AP178" s="575"/>
      <c r="AQ178" s="575"/>
      <c r="AR178" s="575"/>
      <c r="AS178" s="575"/>
      <c r="AT178" s="575"/>
      <c r="AU178" s="575"/>
      <c r="AV178" s="575"/>
      <c r="AW178" s="575"/>
      <c r="AX178" s="73"/>
      <c r="AY178" s="73"/>
      <c r="AZ178" s="887"/>
      <c r="BA178" s="887"/>
      <c r="BB178" s="887"/>
      <c r="BC178" s="887"/>
      <c r="BD178" s="887"/>
      <c r="BE178" s="887"/>
      <c r="BF178" s="887"/>
      <c r="BG178" s="887"/>
      <c r="BH178" s="30"/>
      <c r="BI178" s="35"/>
    </row>
    <row r="179" spans="1:61" ht="14.25" customHeight="1" x14ac:dyDescent="0.3">
      <c r="A179" s="36"/>
      <c r="B179" s="73"/>
      <c r="C179" s="73"/>
      <c r="D179" s="73"/>
      <c r="E179" s="73"/>
      <c r="F179" s="73"/>
      <c r="G179" s="73"/>
      <c r="H179" s="73"/>
      <c r="I179" s="73"/>
      <c r="J179" s="73"/>
      <c r="K179" s="73"/>
      <c r="L179" s="73"/>
      <c r="M179" s="73"/>
      <c r="N179" s="73"/>
      <c r="O179" s="73"/>
      <c r="P179" s="73"/>
      <c r="Q179" s="73"/>
      <c r="R179" s="30"/>
      <c r="S179" s="30"/>
      <c r="T179" s="30"/>
      <c r="U179" s="30"/>
      <c r="V179" s="30"/>
      <c r="W179" s="30"/>
      <c r="X179" s="30"/>
      <c r="Y179" s="30"/>
      <c r="Z179" s="30"/>
      <c r="AA179" s="30"/>
      <c r="AB179" s="30"/>
      <c r="AC179" s="30"/>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30"/>
      <c r="BI179" s="35"/>
    </row>
    <row r="180" spans="1:61" x14ac:dyDescent="0.3">
      <c r="A180" s="56"/>
      <c r="B180" s="136"/>
      <c r="C180" s="443" t="s">
        <v>364</v>
      </c>
      <c r="D180" s="443"/>
      <c r="E180" s="443"/>
      <c r="F180" s="443"/>
      <c r="G180" s="443"/>
      <c r="H180" s="443"/>
      <c r="I180" s="443"/>
      <c r="J180" s="443"/>
      <c r="K180" s="443"/>
      <c r="L180" s="443"/>
      <c r="M180" s="443"/>
      <c r="N180" s="443"/>
      <c r="O180" s="443"/>
      <c r="P180" s="443"/>
      <c r="Q180" s="443"/>
      <c r="R180" s="443"/>
      <c r="S180" s="443"/>
      <c r="T180" s="443"/>
      <c r="U180" s="443"/>
      <c r="V180" s="443"/>
      <c r="W180" s="443"/>
      <c r="X180" s="443"/>
      <c r="Y180" s="443"/>
      <c r="Z180" s="443"/>
      <c r="AA180" s="443"/>
      <c r="AB180" s="443"/>
      <c r="AC180" s="443"/>
      <c r="AD180" s="136"/>
      <c r="AE180" s="136"/>
      <c r="AF180" s="136"/>
      <c r="AG180" s="136"/>
      <c r="AH180" s="136"/>
      <c r="AI180" s="136"/>
      <c r="AJ180" s="136"/>
      <c r="AK180" s="136"/>
      <c r="AL180" s="136"/>
      <c r="AM180" s="136"/>
      <c r="AN180" s="136"/>
      <c r="AO180" s="136"/>
      <c r="AP180" s="136"/>
      <c r="AQ180" s="40"/>
      <c r="AR180" s="40"/>
      <c r="AS180" s="40"/>
      <c r="AT180" s="40"/>
      <c r="AU180" s="40"/>
      <c r="AV180" s="40"/>
      <c r="AW180" s="40"/>
      <c r="AX180" s="40"/>
      <c r="AY180" s="40"/>
      <c r="AZ180" s="40"/>
      <c r="BA180" s="40"/>
      <c r="BB180" s="40"/>
      <c r="BC180" s="40"/>
      <c r="BD180" s="40"/>
      <c r="BE180" s="40"/>
      <c r="BF180" s="40"/>
      <c r="BG180" s="40"/>
      <c r="BH180" s="40"/>
      <c r="BI180" s="57"/>
    </row>
    <row r="181" spans="1:61" s="51" customFormat="1" ht="12" customHeight="1" x14ac:dyDescent="0.3">
      <c r="A181" s="58"/>
      <c r="B181" s="136"/>
      <c r="C181" s="40"/>
      <c r="D181" s="40" t="s">
        <v>10</v>
      </c>
      <c r="E181" s="40"/>
      <c r="F181" s="40"/>
      <c r="G181" s="40"/>
      <c r="H181" s="40"/>
      <c r="I181" s="40"/>
      <c r="J181" s="40"/>
      <c r="K181" s="40"/>
      <c r="L181" s="40"/>
      <c r="M181" s="40"/>
      <c r="N181" s="40"/>
      <c r="O181" s="40"/>
      <c r="P181" s="40"/>
      <c r="Q181" s="40"/>
      <c r="R181" s="40"/>
      <c r="S181" s="40"/>
      <c r="T181" s="40"/>
      <c r="U181" s="52"/>
      <c r="V181" s="52"/>
      <c r="W181" s="40"/>
      <c r="X181" s="40"/>
      <c r="Y181" s="40"/>
      <c r="Z181" s="873" t="s">
        <v>45</v>
      </c>
      <c r="AA181" s="873"/>
      <c r="AB181" s="873"/>
      <c r="AC181" s="873"/>
      <c r="AD181" s="873"/>
      <c r="AE181" s="873"/>
      <c r="AF181" s="873"/>
      <c r="AG181" s="873"/>
      <c r="AH181" s="873"/>
      <c r="AI181" s="873"/>
      <c r="AJ181" s="873"/>
      <c r="AK181" s="40"/>
      <c r="AL181" s="40"/>
      <c r="AM181" s="40"/>
      <c r="AN181" s="40"/>
      <c r="AO181" s="40"/>
      <c r="AP181" s="40"/>
      <c r="AQ181" s="40"/>
      <c r="AR181" s="40"/>
      <c r="AS181" s="40" t="s">
        <v>46</v>
      </c>
      <c r="AT181" s="40"/>
      <c r="AU181" s="40"/>
      <c r="AV181" s="40"/>
      <c r="AW181" s="40"/>
      <c r="AX181" s="40"/>
      <c r="AY181" s="40"/>
      <c r="AZ181" s="40"/>
      <c r="BA181" s="40"/>
      <c r="BB181" s="40"/>
      <c r="BC181" s="40"/>
      <c r="BD181" s="40"/>
      <c r="BE181" s="40"/>
      <c r="BF181" s="40"/>
      <c r="BG181" s="40"/>
      <c r="BH181" s="52"/>
      <c r="BI181" s="59"/>
    </row>
    <row r="182" spans="1:61" x14ac:dyDescent="0.3">
      <c r="A182" s="56"/>
      <c r="B182" s="136"/>
      <c r="C182" s="137"/>
      <c r="D182" s="256"/>
      <c r="E182" s="257"/>
      <c r="F182" s="257"/>
      <c r="G182" s="257"/>
      <c r="H182" s="257"/>
      <c r="I182" s="257"/>
      <c r="J182" s="257"/>
      <c r="K182" s="257"/>
      <c r="L182" s="257"/>
      <c r="M182" s="257"/>
      <c r="N182" s="257"/>
      <c r="O182" s="257"/>
      <c r="P182" s="257"/>
      <c r="Q182" s="257"/>
      <c r="R182" s="257"/>
      <c r="S182" s="257"/>
      <c r="T182" s="257"/>
      <c r="U182" s="257"/>
      <c r="V182" s="257"/>
      <c r="W182" s="258"/>
      <c r="X182" s="136"/>
      <c r="Y182" s="136"/>
      <c r="Z182" s="256"/>
      <c r="AA182" s="257"/>
      <c r="AB182" s="257"/>
      <c r="AC182" s="257"/>
      <c r="AD182" s="257"/>
      <c r="AE182" s="257"/>
      <c r="AF182" s="257"/>
      <c r="AG182" s="257"/>
      <c r="AH182" s="257"/>
      <c r="AI182" s="257"/>
      <c r="AJ182" s="257"/>
      <c r="AK182" s="257"/>
      <c r="AL182" s="257"/>
      <c r="AM182" s="257"/>
      <c r="AN182" s="257"/>
      <c r="AO182" s="257"/>
      <c r="AP182" s="257"/>
      <c r="AQ182" s="258"/>
      <c r="AR182" s="40"/>
      <c r="AS182" s="256"/>
      <c r="AT182" s="257"/>
      <c r="AU182" s="257"/>
      <c r="AV182" s="257"/>
      <c r="AW182" s="257"/>
      <c r="AX182" s="257"/>
      <c r="AY182" s="257"/>
      <c r="AZ182" s="257"/>
      <c r="BA182" s="257"/>
      <c r="BB182" s="257"/>
      <c r="BC182" s="257"/>
      <c r="BD182" s="257"/>
      <c r="BE182" s="257"/>
      <c r="BF182" s="257"/>
      <c r="BG182" s="258"/>
      <c r="BH182" s="40"/>
      <c r="BI182" s="57"/>
    </row>
    <row r="183" spans="1:61" ht="13.5" customHeight="1" x14ac:dyDescent="0.3">
      <c r="A183" s="56"/>
      <c r="B183" s="136"/>
      <c r="C183" s="136"/>
      <c r="D183" s="65" t="s">
        <v>47</v>
      </c>
      <c r="E183" s="40"/>
      <c r="F183" s="40"/>
      <c r="G183" s="40"/>
      <c r="H183" s="40"/>
      <c r="I183" s="40"/>
      <c r="J183" s="40"/>
      <c r="K183" s="136"/>
      <c r="L183" s="40"/>
      <c r="M183" s="40"/>
      <c r="N183" s="40" t="s">
        <v>48</v>
      </c>
      <c r="O183" s="40"/>
      <c r="P183" s="40"/>
      <c r="Q183" s="40"/>
      <c r="R183" s="40"/>
      <c r="S183" s="40"/>
      <c r="T183" s="40"/>
      <c r="U183" s="40"/>
      <c r="V183" s="40"/>
      <c r="W183" s="40"/>
      <c r="X183" s="40"/>
      <c r="Y183" s="40"/>
      <c r="Z183" s="40"/>
      <c r="AA183" s="40"/>
      <c r="AB183" s="40"/>
      <c r="AC183" s="40"/>
      <c r="AD183" s="136"/>
      <c r="AE183" s="136"/>
      <c r="AF183" s="65" t="s">
        <v>49</v>
      </c>
      <c r="AG183" s="40"/>
      <c r="AH183" s="40"/>
      <c r="AI183" s="136"/>
      <c r="AJ183" s="40"/>
      <c r="AK183" s="65" t="s">
        <v>50</v>
      </c>
      <c r="AL183" s="40"/>
      <c r="AM183" s="40"/>
      <c r="AN183" s="40"/>
      <c r="AO183" s="40"/>
      <c r="AP183" s="65" t="s">
        <v>51</v>
      </c>
      <c r="AQ183" s="40"/>
      <c r="AR183" s="40"/>
      <c r="AS183" s="40"/>
      <c r="AT183" s="40"/>
      <c r="AU183" s="40" t="s">
        <v>355</v>
      </c>
      <c r="AV183" s="40"/>
      <c r="AW183" s="40"/>
      <c r="AX183" s="40"/>
      <c r="AY183" s="40"/>
      <c r="AZ183" s="40"/>
      <c r="BA183" s="40" t="s">
        <v>356</v>
      </c>
      <c r="BB183" s="54"/>
      <c r="BC183" s="54"/>
      <c r="BD183" s="54"/>
      <c r="BE183" s="54"/>
      <c r="BF183" s="54"/>
      <c r="BG183" s="54"/>
      <c r="BH183" s="40"/>
      <c r="BI183" s="57"/>
    </row>
    <row r="184" spans="1:61" x14ac:dyDescent="0.3">
      <c r="A184" s="56"/>
      <c r="B184" s="136"/>
      <c r="C184" s="136"/>
      <c r="D184" s="256"/>
      <c r="E184" s="257"/>
      <c r="F184" s="257"/>
      <c r="G184" s="257"/>
      <c r="H184" s="257"/>
      <c r="I184" s="257"/>
      <c r="J184" s="257"/>
      <c r="K184" s="258"/>
      <c r="L184" s="136"/>
      <c r="M184" s="136"/>
      <c r="N184" s="256"/>
      <c r="O184" s="257"/>
      <c r="P184" s="257"/>
      <c r="Q184" s="257"/>
      <c r="R184" s="257"/>
      <c r="S184" s="257"/>
      <c r="T184" s="257"/>
      <c r="U184" s="257"/>
      <c r="V184" s="257"/>
      <c r="W184" s="257"/>
      <c r="X184" s="257"/>
      <c r="Y184" s="257"/>
      <c r="Z184" s="257"/>
      <c r="AA184" s="257"/>
      <c r="AB184" s="257"/>
      <c r="AC184" s="257"/>
      <c r="AD184" s="258"/>
      <c r="AE184" s="136"/>
      <c r="AF184" s="256"/>
      <c r="AG184" s="257"/>
      <c r="AH184" s="257"/>
      <c r="AI184" s="258"/>
      <c r="AJ184" s="136"/>
      <c r="AK184" s="256"/>
      <c r="AL184" s="257"/>
      <c r="AM184" s="257"/>
      <c r="AN184" s="258"/>
      <c r="AO184" s="40"/>
      <c r="AP184" s="256"/>
      <c r="AQ184" s="257"/>
      <c r="AR184" s="257"/>
      <c r="AS184" s="258"/>
      <c r="AT184" s="40"/>
      <c r="AU184" s="256"/>
      <c r="AV184" s="257"/>
      <c r="AW184" s="257"/>
      <c r="AX184" s="258"/>
      <c r="AY184" s="40"/>
      <c r="AZ184" s="40"/>
      <c r="BA184" s="256"/>
      <c r="BB184" s="257"/>
      <c r="BC184" s="257"/>
      <c r="BD184" s="257"/>
      <c r="BE184" s="257"/>
      <c r="BF184" s="258"/>
      <c r="BG184" s="40"/>
      <c r="BH184" s="40"/>
      <c r="BI184" s="57"/>
    </row>
    <row r="185" spans="1:61" x14ac:dyDescent="0.3">
      <c r="A185" s="36"/>
      <c r="B185" s="73"/>
      <c r="C185" s="73"/>
      <c r="D185" s="73"/>
      <c r="E185" s="73"/>
      <c r="F185" s="875" t="s">
        <v>533</v>
      </c>
      <c r="G185" s="875"/>
      <c r="H185" s="875"/>
      <c r="I185" s="875"/>
      <c r="J185" s="875"/>
      <c r="K185" s="875"/>
      <c r="L185" s="875"/>
      <c r="M185" s="875"/>
      <c r="N185" s="875"/>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30"/>
      <c r="BI185" s="35"/>
    </row>
    <row r="186" spans="1:61" x14ac:dyDescent="0.3">
      <c r="A186" s="36"/>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30"/>
      <c r="BI186" s="35"/>
    </row>
    <row r="187" spans="1:61" ht="18" customHeight="1" x14ac:dyDescent="0.3">
      <c r="A187" s="36"/>
      <c r="B187" s="73"/>
      <c r="C187" s="73"/>
      <c r="D187" s="73"/>
      <c r="E187" s="73"/>
      <c r="F187" s="73"/>
      <c r="G187" s="73"/>
      <c r="H187" s="44" t="s">
        <v>534</v>
      </c>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30"/>
      <c r="BI187" s="35"/>
    </row>
    <row r="188" spans="1:61" ht="18.75" customHeight="1" x14ac:dyDescent="0.3">
      <c r="A188" s="36"/>
      <c r="B188" s="73"/>
      <c r="C188" s="73"/>
      <c r="D188" s="73"/>
      <c r="E188" s="73"/>
      <c r="F188" s="73"/>
      <c r="G188" s="73"/>
      <c r="H188" s="876" t="s">
        <v>535</v>
      </c>
      <c r="I188" s="876"/>
      <c r="J188" s="876"/>
      <c r="K188" s="876"/>
      <c r="L188" s="876"/>
      <c r="M188" s="876"/>
      <c r="N188" s="876"/>
      <c r="O188" s="876"/>
      <c r="P188" s="876"/>
      <c r="Q188" s="876"/>
      <c r="R188" s="876"/>
      <c r="S188" s="876"/>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30"/>
      <c r="BI188" s="35"/>
    </row>
    <row r="189" spans="1:61" ht="3.75" customHeight="1" x14ac:dyDescent="0.3">
      <c r="A189" s="36"/>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30"/>
      <c r="BI189" s="35"/>
    </row>
    <row r="190" spans="1:61" x14ac:dyDescent="0.3">
      <c r="A190" s="36"/>
      <c r="B190" s="92"/>
      <c r="C190" s="92"/>
      <c r="D190" s="92" t="s">
        <v>365</v>
      </c>
      <c r="E190" s="92"/>
      <c r="F190" s="92"/>
      <c r="G190" s="38"/>
      <c r="H190" s="38"/>
      <c r="I190" s="38"/>
      <c r="J190" s="490"/>
      <c r="K190" s="491"/>
      <c r="L190" s="491"/>
      <c r="M190" s="491"/>
      <c r="N190" s="491"/>
      <c r="O190" s="491"/>
      <c r="P190" s="491"/>
      <c r="Q190" s="491"/>
      <c r="R190" s="491"/>
      <c r="S190" s="491"/>
      <c r="T190" s="491"/>
      <c r="U190" s="491"/>
      <c r="V190" s="491"/>
      <c r="W190" s="491"/>
      <c r="X190" s="491"/>
      <c r="Y190" s="491"/>
      <c r="Z190" s="491"/>
      <c r="AA190" s="491"/>
      <c r="AB190" s="491"/>
      <c r="AC190" s="491"/>
      <c r="AD190" s="491"/>
      <c r="AE190" s="491"/>
      <c r="AF190" s="491"/>
      <c r="AG190" s="491"/>
      <c r="AH190" s="491"/>
      <c r="AI190" s="491"/>
      <c r="AJ190" s="491"/>
      <c r="AK190" s="491"/>
      <c r="AL190" s="491"/>
      <c r="AM190" s="491"/>
      <c r="AN190" s="491"/>
      <c r="AO190" s="491"/>
      <c r="AP190" s="491"/>
      <c r="AQ190" s="491"/>
      <c r="AR190" s="491"/>
      <c r="AS190" s="491"/>
      <c r="AT190" s="491"/>
      <c r="AU190" s="491"/>
      <c r="AV190" s="491"/>
      <c r="AW190" s="491"/>
      <c r="AX190" s="491"/>
      <c r="AY190" s="491"/>
      <c r="AZ190" s="491"/>
      <c r="BA190" s="491"/>
      <c r="BB190" s="491"/>
      <c r="BC190" s="491"/>
      <c r="BD190" s="491"/>
      <c r="BE190" s="491"/>
      <c r="BF190" s="491"/>
      <c r="BG190" s="492"/>
      <c r="BH190" s="30"/>
      <c r="BI190" s="35"/>
    </row>
    <row r="191" spans="1:61" ht="3.75" customHeight="1" x14ac:dyDescent="0.3">
      <c r="A191" s="36"/>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1"/>
      <c r="AE191" s="40"/>
      <c r="AF191" s="41"/>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30"/>
      <c r="BI191" s="35"/>
    </row>
    <row r="192" spans="1:61" ht="12.75" customHeight="1" x14ac:dyDescent="0.3">
      <c r="A192" s="36"/>
      <c r="B192" s="44"/>
      <c r="C192" s="44"/>
      <c r="D192" s="44"/>
      <c r="E192" s="151" t="s">
        <v>347</v>
      </c>
      <c r="F192" s="151"/>
      <c r="G192" s="151"/>
      <c r="H192" s="151"/>
      <c r="I192" s="151"/>
      <c r="J192" s="151"/>
      <c r="K192" s="151"/>
      <c r="L192" s="151"/>
      <c r="M192" s="151"/>
      <c r="N192" s="151"/>
      <c r="O192" s="151"/>
      <c r="P192" s="151"/>
      <c r="Q192" s="151"/>
      <c r="R192" s="151"/>
      <c r="S192" s="44"/>
      <c r="T192" s="40" t="s">
        <v>348</v>
      </c>
      <c r="U192" s="44"/>
      <c r="V192" s="44"/>
      <c r="W192" s="152"/>
      <c r="X192" s="44"/>
      <c r="Y192" s="44"/>
      <c r="Z192" s="44"/>
      <c r="AA192" s="44"/>
      <c r="AB192" s="44"/>
      <c r="AC192" s="44"/>
      <c r="AD192" s="3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4"/>
      <c r="BB192" s="44"/>
      <c r="BC192" s="44"/>
      <c r="BD192" s="44"/>
      <c r="BE192" s="44"/>
      <c r="BF192" s="44"/>
      <c r="BG192" s="44"/>
      <c r="BH192" s="30"/>
      <c r="BI192" s="35"/>
    </row>
    <row r="193" spans="1:61" x14ac:dyDescent="0.3">
      <c r="A193" s="36"/>
      <c r="B193" s="73"/>
      <c r="C193" s="73"/>
      <c r="D193" s="153"/>
      <c r="E193" s="490"/>
      <c r="F193" s="491"/>
      <c r="G193" s="491"/>
      <c r="H193" s="491"/>
      <c r="I193" s="491"/>
      <c r="J193" s="491"/>
      <c r="K193" s="491"/>
      <c r="L193" s="491"/>
      <c r="M193" s="491"/>
      <c r="N193" s="491"/>
      <c r="O193" s="491"/>
      <c r="P193" s="491"/>
      <c r="Q193" s="491"/>
      <c r="R193" s="492"/>
      <c r="S193" s="46"/>
      <c r="T193" s="490"/>
      <c r="U193" s="491"/>
      <c r="V193" s="491"/>
      <c r="W193" s="491"/>
      <c r="X193" s="491"/>
      <c r="Y193" s="491"/>
      <c r="Z193" s="491"/>
      <c r="AA193" s="491"/>
      <c r="AB193" s="491"/>
      <c r="AC193" s="491"/>
      <c r="AD193" s="491"/>
      <c r="AE193" s="491"/>
      <c r="AF193" s="491"/>
      <c r="AG193" s="491"/>
      <c r="AH193" s="491"/>
      <c r="AI193" s="491"/>
      <c r="AJ193" s="491"/>
      <c r="AK193" s="492"/>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30"/>
      <c r="BI193" s="35"/>
    </row>
    <row r="194" spans="1:61" ht="3.75" customHeight="1" x14ac:dyDescent="0.3">
      <c r="A194" s="47"/>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48"/>
      <c r="BI194" s="49"/>
    </row>
    <row r="195" spans="1:61" x14ac:dyDescent="0.3">
      <c r="A195" s="18"/>
      <c r="B195" s="545" t="s">
        <v>75</v>
      </c>
      <c r="C195" s="545"/>
      <c r="D195" s="545"/>
      <c r="E195" s="545"/>
      <c r="F195" s="545"/>
      <c r="G195" s="545"/>
      <c r="H195" s="545"/>
      <c r="I195" s="545"/>
      <c r="J195" s="545"/>
      <c r="K195" s="545"/>
      <c r="L195" s="545"/>
      <c r="M195" s="545"/>
      <c r="N195" s="545"/>
      <c r="O195" s="545"/>
      <c r="P195" s="545"/>
      <c r="Q195" s="545"/>
      <c r="R195" s="545"/>
      <c r="S195" s="545"/>
      <c r="T195" s="545"/>
      <c r="U195" s="545"/>
      <c r="V195" s="545"/>
      <c r="W195" s="545"/>
      <c r="X195" s="545"/>
      <c r="Y195" s="545"/>
      <c r="Z195" s="545"/>
      <c r="AA195" s="545"/>
      <c r="AB195" s="545"/>
      <c r="AC195" s="545"/>
      <c r="AD195" s="545"/>
      <c r="AE195" s="545"/>
      <c r="AF195" s="545"/>
      <c r="AG195" s="545"/>
      <c r="AH195" s="545"/>
      <c r="AI195" s="545"/>
      <c r="AJ195" s="545"/>
      <c r="AK195" s="545"/>
      <c r="AL195" s="545"/>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19"/>
      <c r="BI195" s="20"/>
    </row>
    <row r="196" spans="1:61" ht="20.25" customHeight="1" x14ac:dyDescent="0.3">
      <c r="A196" s="36"/>
      <c r="B196" s="440" t="s">
        <v>10</v>
      </c>
      <c r="C196" s="440"/>
      <c r="D196" s="440"/>
      <c r="E196" s="440"/>
      <c r="F196" s="440"/>
      <c r="G196" s="440"/>
      <c r="H196" s="440"/>
      <c r="I196" s="440"/>
      <c r="J196" s="440"/>
      <c r="K196" s="440"/>
      <c r="L196" s="440"/>
      <c r="M196" s="440"/>
      <c r="N196" s="440"/>
      <c r="O196" s="440"/>
      <c r="P196" s="440"/>
      <c r="Q196" s="440"/>
      <c r="R196" s="440"/>
      <c r="S196" s="440"/>
      <c r="T196" s="440"/>
      <c r="U196" s="52"/>
      <c r="V196" s="52"/>
      <c r="W196" s="440" t="s">
        <v>45</v>
      </c>
      <c r="X196" s="440"/>
      <c r="Y196" s="440"/>
      <c r="Z196" s="440"/>
      <c r="AA196" s="440"/>
      <c r="AB196" s="440"/>
      <c r="AC196" s="440"/>
      <c r="AD196" s="440"/>
      <c r="AE196" s="440"/>
      <c r="AF196" s="440"/>
      <c r="AG196" s="440"/>
      <c r="AH196" s="440"/>
      <c r="AI196" s="440"/>
      <c r="AJ196" s="440"/>
      <c r="AK196" s="440"/>
      <c r="AL196" s="440"/>
      <c r="AM196" s="440"/>
      <c r="AN196" s="440"/>
      <c r="AO196" s="40"/>
      <c r="AP196" s="40"/>
      <c r="AQ196" s="440" t="s">
        <v>46</v>
      </c>
      <c r="AR196" s="440"/>
      <c r="AS196" s="440"/>
      <c r="AT196" s="440"/>
      <c r="AU196" s="440"/>
      <c r="AV196" s="440"/>
      <c r="AW196" s="440"/>
      <c r="AX196" s="440"/>
      <c r="AY196" s="440"/>
      <c r="AZ196" s="440"/>
      <c r="BA196" s="440"/>
      <c r="BB196" s="440"/>
      <c r="BC196" s="440"/>
      <c r="BD196" s="440"/>
      <c r="BE196" s="440"/>
      <c r="BF196" s="440"/>
      <c r="BG196" s="440"/>
      <c r="BH196" s="30"/>
      <c r="BI196" s="35"/>
    </row>
    <row r="197" spans="1:61" x14ac:dyDescent="0.3">
      <c r="A197" s="36"/>
      <c r="B197" s="546"/>
      <c r="C197" s="546"/>
      <c r="D197" s="546"/>
      <c r="E197" s="546"/>
      <c r="F197" s="546"/>
      <c r="G197" s="546"/>
      <c r="H197" s="546"/>
      <c r="I197" s="546"/>
      <c r="J197" s="546"/>
      <c r="K197" s="546"/>
      <c r="L197" s="546"/>
      <c r="M197" s="546"/>
      <c r="N197" s="546"/>
      <c r="O197" s="546"/>
      <c r="P197" s="546"/>
      <c r="Q197" s="546"/>
      <c r="R197" s="546"/>
      <c r="S197" s="546"/>
      <c r="T197" s="546"/>
      <c r="U197" s="40"/>
      <c r="V197" s="40"/>
      <c r="W197" s="546"/>
      <c r="X197" s="546"/>
      <c r="Y197" s="546"/>
      <c r="Z197" s="546"/>
      <c r="AA197" s="546"/>
      <c r="AB197" s="546"/>
      <c r="AC197" s="546"/>
      <c r="AD197" s="546"/>
      <c r="AE197" s="546"/>
      <c r="AF197" s="546"/>
      <c r="AG197" s="546"/>
      <c r="AH197" s="546"/>
      <c r="AI197" s="546"/>
      <c r="AJ197" s="546"/>
      <c r="AK197" s="546"/>
      <c r="AL197" s="546"/>
      <c r="AM197" s="546"/>
      <c r="AN197" s="546"/>
      <c r="AO197" s="40"/>
      <c r="AP197" s="40"/>
      <c r="AQ197" s="546"/>
      <c r="AR197" s="546"/>
      <c r="AS197" s="546"/>
      <c r="AT197" s="546"/>
      <c r="AU197" s="546"/>
      <c r="AV197" s="546"/>
      <c r="AW197" s="546"/>
      <c r="AX197" s="546"/>
      <c r="AY197" s="546"/>
      <c r="AZ197" s="546"/>
      <c r="BA197" s="546"/>
      <c r="BB197" s="546"/>
      <c r="BC197" s="546"/>
      <c r="BD197" s="546"/>
      <c r="BE197" s="546"/>
      <c r="BF197" s="546"/>
      <c r="BG197" s="546"/>
      <c r="BH197" s="30"/>
      <c r="BI197" s="35"/>
    </row>
    <row r="198" spans="1:61" ht="19.5" customHeight="1" x14ac:dyDescent="0.3">
      <c r="A198" s="56"/>
      <c r="B198" s="54" t="s">
        <v>47</v>
      </c>
      <c r="C198" s="54"/>
      <c r="D198" s="54"/>
      <c r="E198" s="54"/>
      <c r="F198" s="54"/>
      <c r="G198" s="54"/>
      <c r="H198" s="54"/>
      <c r="I198" s="40" t="s">
        <v>48</v>
      </c>
      <c r="J198" s="54"/>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t="s">
        <v>49</v>
      </c>
      <c r="AM198" s="40"/>
      <c r="AN198" s="40"/>
      <c r="AO198" s="40"/>
      <c r="AP198" s="40" t="s">
        <v>50</v>
      </c>
      <c r="AQ198" s="40"/>
      <c r="AR198" s="40"/>
      <c r="AS198" s="40"/>
      <c r="AT198" s="40" t="s">
        <v>51</v>
      </c>
      <c r="AU198" s="40"/>
      <c r="AV198" s="40"/>
      <c r="AW198" s="40"/>
      <c r="AX198" s="40" t="s">
        <v>355</v>
      </c>
      <c r="AY198" s="40"/>
      <c r="AZ198" s="40"/>
      <c r="BA198" s="40"/>
      <c r="BB198" s="40" t="s">
        <v>356</v>
      </c>
      <c r="BC198" s="40"/>
      <c r="BD198" s="40"/>
      <c r="BE198" s="40"/>
      <c r="BF198" s="40"/>
      <c r="BG198" s="40"/>
      <c r="BH198" s="40"/>
      <c r="BI198" s="57"/>
    </row>
    <row r="199" spans="1:61" x14ac:dyDescent="0.3">
      <c r="A199" s="56"/>
      <c r="B199" s="256"/>
      <c r="C199" s="257"/>
      <c r="D199" s="257"/>
      <c r="E199" s="257"/>
      <c r="F199" s="257"/>
      <c r="G199" s="258"/>
      <c r="H199" s="40"/>
      <c r="I199" s="256"/>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8"/>
      <c r="AJ199" s="40"/>
      <c r="AK199" s="256"/>
      <c r="AL199" s="257"/>
      <c r="AM199" s="257"/>
      <c r="AN199" s="258"/>
      <c r="AO199" s="40"/>
      <c r="AP199" s="138"/>
      <c r="AQ199" s="139"/>
      <c r="AR199" s="140"/>
      <c r="AS199" s="40"/>
      <c r="AT199" s="138"/>
      <c r="AU199" s="139"/>
      <c r="AV199" s="140"/>
      <c r="AW199" s="40"/>
      <c r="AX199" s="138"/>
      <c r="AY199" s="139"/>
      <c r="AZ199" s="140"/>
      <c r="BA199" s="40"/>
      <c r="BB199" s="138"/>
      <c r="BC199" s="139"/>
      <c r="BD199" s="140"/>
      <c r="BE199" s="40"/>
      <c r="BF199" s="40"/>
      <c r="BG199" s="40"/>
      <c r="BH199" s="40"/>
      <c r="BI199" s="57"/>
    </row>
    <row r="200" spans="1:61" ht="21" customHeight="1" x14ac:dyDescent="0.3">
      <c r="A200" s="36"/>
      <c r="B200" s="440" t="s">
        <v>76</v>
      </c>
      <c r="C200" s="440"/>
      <c r="D200" s="440"/>
      <c r="E200" s="440"/>
      <c r="F200" s="440"/>
      <c r="G200" s="440"/>
      <c r="H200" s="440"/>
      <c r="I200" s="440"/>
      <c r="J200" s="440"/>
      <c r="K200" s="440"/>
      <c r="L200" s="440"/>
      <c r="M200" s="440"/>
      <c r="N200" s="440"/>
      <c r="O200" s="40"/>
      <c r="P200" s="40"/>
      <c r="Q200" s="40"/>
      <c r="R200" s="40"/>
      <c r="S200" s="40"/>
      <c r="T200" s="40"/>
      <c r="U200" s="440" t="s">
        <v>77</v>
      </c>
      <c r="V200" s="440"/>
      <c r="W200" s="440"/>
      <c r="X200" s="440"/>
      <c r="Y200" s="440"/>
      <c r="Z200" s="440"/>
      <c r="AA200" s="440"/>
      <c r="AB200" s="440"/>
      <c r="AC200" s="440"/>
      <c r="AD200" s="440"/>
      <c r="AE200" s="440"/>
      <c r="AF200" s="440"/>
      <c r="AG200" s="440"/>
      <c r="AH200" s="40"/>
      <c r="AI200" s="40"/>
      <c r="AJ200" s="40"/>
      <c r="AK200" s="40"/>
      <c r="AL200" s="40"/>
      <c r="AM200" s="440" t="s">
        <v>52</v>
      </c>
      <c r="AN200" s="440"/>
      <c r="AO200" s="440"/>
      <c r="AP200" s="440"/>
      <c r="AQ200" s="440"/>
      <c r="AR200" s="440"/>
      <c r="AS200" s="440"/>
      <c r="AT200" s="440"/>
      <c r="AU200" s="440"/>
      <c r="AV200" s="440"/>
      <c r="AW200" s="440"/>
      <c r="AX200" s="440"/>
      <c r="AY200" s="440"/>
      <c r="AZ200" s="40"/>
      <c r="BA200" s="40"/>
      <c r="BB200" s="40"/>
      <c r="BC200" s="40"/>
      <c r="BD200" s="40"/>
      <c r="BE200" s="40"/>
      <c r="BF200" s="40"/>
      <c r="BG200" s="40"/>
      <c r="BH200" s="40"/>
      <c r="BI200" s="35"/>
    </row>
    <row r="201" spans="1:61" x14ac:dyDescent="0.3">
      <c r="A201" s="36"/>
      <c r="B201" s="544"/>
      <c r="C201" s="544"/>
      <c r="D201" s="544"/>
      <c r="E201" s="544"/>
      <c r="F201" s="544"/>
      <c r="G201" s="544"/>
      <c r="H201" s="544"/>
      <c r="I201" s="544"/>
      <c r="J201" s="544"/>
      <c r="K201" s="544"/>
      <c r="L201" s="544"/>
      <c r="M201" s="544"/>
      <c r="N201" s="544"/>
      <c r="O201" s="40"/>
      <c r="P201" s="40"/>
      <c r="Q201" s="40"/>
      <c r="R201" s="40"/>
      <c r="S201" s="40"/>
      <c r="T201" s="40"/>
      <c r="U201" s="544"/>
      <c r="V201" s="544"/>
      <c r="W201" s="544"/>
      <c r="X201" s="544"/>
      <c r="Y201" s="544"/>
      <c r="Z201" s="544"/>
      <c r="AA201" s="544"/>
      <c r="AB201" s="544"/>
      <c r="AC201" s="544"/>
      <c r="AD201" s="544"/>
      <c r="AE201" s="544"/>
      <c r="AF201" s="544"/>
      <c r="AG201" s="544"/>
      <c r="AH201" s="40"/>
      <c r="AI201" s="40"/>
      <c r="AJ201" s="40"/>
      <c r="AK201" s="40"/>
      <c r="AL201" s="40"/>
      <c r="AM201" s="544"/>
      <c r="AN201" s="544"/>
      <c r="AO201" s="544"/>
      <c r="AP201" s="544"/>
      <c r="AQ201" s="544"/>
      <c r="AR201" s="544"/>
      <c r="AS201" s="544"/>
      <c r="AT201" s="544"/>
      <c r="AU201" s="544"/>
      <c r="AV201" s="544"/>
      <c r="AW201" s="544"/>
      <c r="AX201" s="544"/>
      <c r="AY201" s="544"/>
      <c r="AZ201" s="40"/>
      <c r="BA201" s="40"/>
      <c r="BB201" s="40"/>
      <c r="BC201" s="40"/>
      <c r="BD201" s="40"/>
      <c r="BE201" s="40"/>
      <c r="BF201" s="40"/>
      <c r="BG201" s="40"/>
      <c r="BH201" s="40"/>
      <c r="BI201" s="35"/>
    </row>
    <row r="202" spans="1:61" ht="19.5" customHeight="1" x14ac:dyDescent="0.3">
      <c r="A202" s="36"/>
      <c r="B202" s="65" t="s">
        <v>53</v>
      </c>
      <c r="C202" s="65"/>
      <c r="D202" s="65"/>
      <c r="E202" s="65"/>
      <c r="F202" s="65"/>
      <c r="G202" s="65"/>
      <c r="H202" s="65"/>
      <c r="I202" s="65"/>
      <c r="J202" s="65"/>
      <c r="K202" s="65"/>
      <c r="L202" s="65"/>
      <c r="M202" s="65"/>
      <c r="N202" s="65"/>
      <c r="O202" s="65"/>
      <c r="P202" s="65"/>
      <c r="Q202" s="65"/>
      <c r="R202" s="65"/>
      <c r="S202" s="65"/>
      <c r="T202" s="65"/>
      <c r="U202" s="65"/>
      <c r="V202" s="65"/>
      <c r="W202" s="65"/>
      <c r="X202" s="65"/>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35"/>
    </row>
    <row r="203" spans="1:61" x14ac:dyDescent="0.3">
      <c r="A203" s="36"/>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35"/>
    </row>
    <row r="204" spans="1:61" ht="13.5" customHeight="1" x14ac:dyDescent="0.3">
      <c r="A204" s="36"/>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35"/>
    </row>
    <row r="205" spans="1:61" ht="15.6" x14ac:dyDescent="0.3">
      <c r="A205" s="562" t="s">
        <v>78</v>
      </c>
      <c r="B205" s="563"/>
      <c r="C205" s="563"/>
      <c r="D205" s="563"/>
      <c r="E205" s="563"/>
      <c r="F205" s="563"/>
      <c r="G205" s="563"/>
      <c r="H205" s="563"/>
      <c r="I205" s="563"/>
      <c r="J205" s="563"/>
      <c r="K205" s="563"/>
      <c r="L205" s="563"/>
      <c r="M205" s="563"/>
      <c r="N205" s="563"/>
      <c r="O205" s="563"/>
      <c r="P205" s="563"/>
      <c r="Q205" s="563"/>
      <c r="R205" s="563"/>
      <c r="S205" s="563"/>
      <c r="T205" s="563"/>
      <c r="U205" s="563"/>
      <c r="V205" s="563"/>
      <c r="W205" s="563"/>
      <c r="X205" s="563"/>
      <c r="Y205" s="563"/>
      <c r="Z205" s="563"/>
      <c r="AA205" s="563"/>
      <c r="AB205" s="563"/>
      <c r="AC205" s="563"/>
      <c r="AD205" s="563"/>
      <c r="AE205" s="563"/>
      <c r="AF205" s="563"/>
      <c r="AG205" s="563"/>
      <c r="AH205" s="563"/>
      <c r="AI205" s="563"/>
      <c r="AJ205" s="563"/>
      <c r="AK205" s="563"/>
      <c r="AL205" s="563"/>
      <c r="AM205" s="563"/>
      <c r="AN205" s="563"/>
      <c r="AO205" s="563"/>
      <c r="AP205" s="563"/>
      <c r="AQ205" s="563"/>
      <c r="AR205" s="563"/>
      <c r="AS205" s="563"/>
      <c r="AT205" s="563"/>
      <c r="AU205" s="563"/>
      <c r="AV205" s="563"/>
      <c r="AW205" s="563"/>
      <c r="AX205" s="563"/>
      <c r="AY205" s="563"/>
      <c r="AZ205" s="563"/>
      <c r="BA205" s="563"/>
      <c r="BB205" s="563"/>
      <c r="BC205" s="563"/>
      <c r="BD205" s="563"/>
      <c r="BE205" s="563"/>
      <c r="BF205" s="563"/>
      <c r="BG205" s="563"/>
      <c r="BH205" s="563"/>
      <c r="BI205" s="564"/>
    </row>
    <row r="206" spans="1:61" ht="6.75" customHeight="1" x14ac:dyDescent="0.3">
      <c r="A206" s="36"/>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5"/>
    </row>
    <row r="207" spans="1:61" ht="13.5" customHeight="1" x14ac:dyDescent="0.3">
      <c r="A207" s="36"/>
      <c r="B207" s="30"/>
      <c r="C207" s="551" t="s">
        <v>79</v>
      </c>
      <c r="D207" s="552"/>
      <c r="E207" s="552"/>
      <c r="F207" s="552"/>
      <c r="G207" s="552"/>
      <c r="H207" s="552"/>
      <c r="I207" s="552"/>
      <c r="J207" s="552"/>
      <c r="K207" s="552"/>
      <c r="L207" s="552"/>
      <c r="M207" s="552"/>
      <c r="N207" s="552"/>
      <c r="O207" s="552"/>
      <c r="P207" s="552"/>
      <c r="Q207" s="552"/>
      <c r="R207" s="552"/>
      <c r="S207" s="552"/>
      <c r="T207" s="552"/>
      <c r="U207" s="552"/>
      <c r="V207" s="552"/>
      <c r="W207" s="552"/>
      <c r="X207" s="552"/>
      <c r="Y207" s="552"/>
      <c r="Z207" s="552"/>
      <c r="AA207" s="552"/>
      <c r="AB207" s="552"/>
      <c r="AC207" s="19"/>
      <c r="AD207" s="19"/>
      <c r="AE207" s="19"/>
      <c r="AF207" s="553" t="s">
        <v>80</v>
      </c>
      <c r="AG207" s="554"/>
      <c r="AH207" s="554"/>
      <c r="AI207" s="554"/>
      <c r="AJ207" s="554"/>
      <c r="AK207" s="554"/>
      <c r="AL207" s="554"/>
      <c r="AM207" s="554"/>
      <c r="AN207" s="554"/>
      <c r="AO207" s="554"/>
      <c r="AP207" s="554"/>
      <c r="AQ207" s="554"/>
      <c r="AR207" s="554"/>
      <c r="AS207" s="554"/>
      <c r="AT207" s="554"/>
      <c r="AU207" s="554"/>
      <c r="AV207" s="554"/>
      <c r="AW207" s="554"/>
      <c r="AX207" s="554"/>
      <c r="AY207" s="554"/>
      <c r="AZ207" s="554"/>
      <c r="BA207" s="554"/>
      <c r="BB207" s="554"/>
      <c r="BC207" s="554"/>
      <c r="BD207" s="554"/>
      <c r="BE207" s="555"/>
      <c r="BF207" s="30"/>
      <c r="BG207" s="30"/>
      <c r="BH207" s="30"/>
      <c r="BI207" s="35"/>
    </row>
    <row r="208" spans="1:61" ht="18.75" customHeight="1" x14ac:dyDescent="0.3">
      <c r="A208" s="36"/>
      <c r="B208" s="30"/>
      <c r="C208" s="559"/>
      <c r="D208" s="560"/>
      <c r="E208" s="560"/>
      <c r="F208" s="560"/>
      <c r="G208" s="560"/>
      <c r="H208" s="560"/>
      <c r="I208" s="560"/>
      <c r="J208" s="560"/>
      <c r="K208" s="560"/>
      <c r="L208" s="560"/>
      <c r="M208" s="560"/>
      <c r="N208" s="560"/>
      <c r="O208" s="560"/>
      <c r="P208" s="560"/>
      <c r="Q208" s="560"/>
      <c r="R208" s="560"/>
      <c r="S208" s="560"/>
      <c r="T208" s="560"/>
      <c r="U208" s="560"/>
      <c r="V208" s="560"/>
      <c r="W208" s="560"/>
      <c r="X208" s="560"/>
      <c r="Y208" s="560"/>
      <c r="Z208" s="560"/>
      <c r="AA208" s="560"/>
      <c r="AB208" s="561"/>
      <c r="AC208" s="18"/>
      <c r="AD208" s="19"/>
      <c r="AE208" s="20"/>
      <c r="AF208" s="559"/>
      <c r="AG208" s="560"/>
      <c r="AH208" s="560"/>
      <c r="AI208" s="560"/>
      <c r="AJ208" s="560"/>
      <c r="AK208" s="560"/>
      <c r="AL208" s="560"/>
      <c r="AM208" s="560"/>
      <c r="AN208" s="560"/>
      <c r="AO208" s="560"/>
      <c r="AP208" s="560"/>
      <c r="AQ208" s="560"/>
      <c r="AR208" s="560"/>
      <c r="AS208" s="560"/>
      <c r="AT208" s="560"/>
      <c r="AU208" s="560"/>
      <c r="AV208" s="560"/>
      <c r="AW208" s="560"/>
      <c r="AX208" s="560"/>
      <c r="AY208" s="560"/>
      <c r="AZ208" s="560"/>
      <c r="BA208" s="560"/>
      <c r="BB208" s="560"/>
      <c r="BC208" s="560"/>
      <c r="BD208" s="560"/>
      <c r="BE208" s="561"/>
      <c r="BF208" s="30"/>
      <c r="BG208" s="30"/>
      <c r="BH208" s="30"/>
      <c r="BI208" s="35"/>
    </row>
    <row r="209" spans="1:62" ht="6" customHeight="1" x14ac:dyDescent="0.3">
      <c r="A209" s="36"/>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5"/>
    </row>
    <row r="210" spans="1:62" ht="12" customHeight="1" x14ac:dyDescent="0.3">
      <c r="A210" s="36"/>
      <c r="B210" s="30"/>
      <c r="C210" s="549" t="s">
        <v>81</v>
      </c>
      <c r="D210" s="549"/>
      <c r="E210" s="549"/>
      <c r="F210" s="549"/>
      <c r="G210" s="549"/>
      <c r="H210" s="549"/>
      <c r="I210" s="549"/>
      <c r="J210" s="549"/>
      <c r="K210" s="549"/>
      <c r="L210" s="549"/>
      <c r="M210" s="549"/>
      <c r="N210" s="549"/>
      <c r="O210" s="549"/>
      <c r="P210" s="549"/>
      <c r="Q210" s="549"/>
      <c r="R210" s="549"/>
      <c r="S210" s="549"/>
      <c r="T210" s="549"/>
      <c r="U210" s="549"/>
      <c r="V210" s="549"/>
      <c r="W210" s="549"/>
      <c r="X210" s="549"/>
      <c r="Y210" s="549"/>
      <c r="Z210" s="549"/>
      <c r="AA210" s="549"/>
      <c r="AB210" s="549"/>
      <c r="AC210" s="549"/>
      <c r="AD210" s="549"/>
      <c r="AE210" s="549"/>
      <c r="AF210" s="549"/>
      <c r="AG210" s="549"/>
      <c r="AH210" s="549"/>
      <c r="AI210" s="549"/>
      <c r="AJ210" s="549"/>
      <c r="AK210" s="549"/>
      <c r="AL210" s="549"/>
      <c r="AM210" s="549"/>
      <c r="AN210" s="549"/>
      <c r="AO210" s="549"/>
      <c r="AP210" s="549"/>
      <c r="AQ210" s="549"/>
      <c r="AR210" s="549"/>
      <c r="AS210" s="549"/>
      <c r="AT210" s="549"/>
      <c r="AU210" s="549"/>
      <c r="AV210" s="549"/>
      <c r="AW210" s="549"/>
      <c r="AX210" s="549"/>
      <c r="AY210" s="549"/>
      <c r="AZ210" s="549"/>
      <c r="BA210" s="549"/>
      <c r="BB210" s="549"/>
      <c r="BC210" s="549"/>
      <c r="BD210" s="549"/>
      <c r="BE210" s="549"/>
      <c r="BF210" s="30"/>
      <c r="BG210" s="30"/>
      <c r="BH210" s="30"/>
      <c r="BI210" s="35"/>
    </row>
    <row r="211" spans="1:62" ht="19.5" customHeight="1" x14ac:dyDescent="0.3">
      <c r="A211" s="36"/>
      <c r="B211" s="30"/>
      <c r="C211" s="550"/>
      <c r="D211" s="550"/>
      <c r="E211" s="550"/>
      <c r="F211" s="550"/>
      <c r="G211" s="550"/>
      <c r="H211" s="550"/>
      <c r="I211" s="550"/>
      <c r="J211" s="550"/>
      <c r="K211" s="550"/>
      <c r="L211" s="550"/>
      <c r="M211" s="550"/>
      <c r="N211" s="550"/>
      <c r="O211" s="550"/>
      <c r="P211" s="550"/>
      <c r="Q211" s="550"/>
      <c r="R211" s="550"/>
      <c r="S211" s="550"/>
      <c r="T211" s="550"/>
      <c r="U211" s="550"/>
      <c r="V211" s="550"/>
      <c r="W211" s="550"/>
      <c r="X211" s="550"/>
      <c r="Y211" s="550"/>
      <c r="Z211" s="550"/>
      <c r="AA211" s="550"/>
      <c r="AB211" s="550"/>
      <c r="AC211" s="550"/>
      <c r="AD211" s="550"/>
      <c r="AE211" s="550"/>
      <c r="AF211" s="550"/>
      <c r="AG211" s="550"/>
      <c r="AH211" s="550"/>
      <c r="AI211" s="550"/>
      <c r="AJ211" s="550"/>
      <c r="AK211" s="550"/>
      <c r="AL211" s="550"/>
      <c r="AM211" s="550"/>
      <c r="AN211" s="550"/>
      <c r="AO211" s="550"/>
      <c r="AP211" s="550"/>
      <c r="AQ211" s="550"/>
      <c r="AR211" s="550"/>
      <c r="AS211" s="550"/>
      <c r="AT211" s="550"/>
      <c r="AU211" s="550"/>
      <c r="AV211" s="550"/>
      <c r="AW211" s="550"/>
      <c r="AX211" s="550"/>
      <c r="AY211" s="550"/>
      <c r="AZ211" s="550"/>
      <c r="BA211" s="550"/>
      <c r="BB211" s="550"/>
      <c r="BC211" s="550"/>
      <c r="BD211" s="550"/>
      <c r="BE211" s="550"/>
      <c r="BF211" s="30"/>
      <c r="BG211" s="30"/>
      <c r="BH211" s="30"/>
      <c r="BI211" s="35"/>
    </row>
    <row r="212" spans="1:62" ht="7.5" customHeight="1" x14ac:dyDescent="0.3">
      <c r="A212" s="36"/>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5"/>
    </row>
    <row r="213" spans="1:62" x14ac:dyDescent="0.3">
      <c r="A213" s="36"/>
      <c r="B213" s="30"/>
      <c r="C213" s="551" t="s">
        <v>82</v>
      </c>
      <c r="D213" s="552"/>
      <c r="E213" s="552"/>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c r="AB213" s="552"/>
      <c r="AC213" s="19"/>
      <c r="AD213" s="19"/>
      <c r="AE213" s="19"/>
      <c r="AF213" s="553" t="s">
        <v>83</v>
      </c>
      <c r="AG213" s="554"/>
      <c r="AH213" s="554"/>
      <c r="AI213" s="554"/>
      <c r="AJ213" s="554"/>
      <c r="AK213" s="554"/>
      <c r="AL213" s="554"/>
      <c r="AM213" s="554"/>
      <c r="AN213" s="554"/>
      <c r="AO213" s="554"/>
      <c r="AP213" s="554"/>
      <c r="AQ213" s="554"/>
      <c r="AR213" s="554"/>
      <c r="AS213" s="554"/>
      <c r="AT213" s="554"/>
      <c r="AU213" s="554"/>
      <c r="AV213" s="554"/>
      <c r="AW213" s="554"/>
      <c r="AX213" s="554"/>
      <c r="AY213" s="554"/>
      <c r="AZ213" s="554"/>
      <c r="BA213" s="554"/>
      <c r="BB213" s="554"/>
      <c r="BC213" s="554"/>
      <c r="BD213" s="554"/>
      <c r="BE213" s="555"/>
      <c r="BF213" s="30"/>
      <c r="BG213" s="30"/>
      <c r="BH213" s="30"/>
      <c r="BI213" s="35"/>
    </row>
    <row r="214" spans="1:62" ht="21.75" customHeight="1" x14ac:dyDescent="0.3">
      <c r="A214" s="36"/>
      <c r="B214" s="30"/>
      <c r="C214" s="556"/>
      <c r="D214" s="557"/>
      <c r="E214" s="557"/>
      <c r="F214" s="557"/>
      <c r="G214" s="557"/>
      <c r="H214" s="557"/>
      <c r="I214" s="557"/>
      <c r="J214" s="557"/>
      <c r="K214" s="557"/>
      <c r="L214" s="557"/>
      <c r="M214" s="557"/>
      <c r="N214" s="557"/>
      <c r="O214" s="557"/>
      <c r="P214" s="557"/>
      <c r="Q214" s="557"/>
      <c r="R214" s="557"/>
      <c r="S214" s="557"/>
      <c r="T214" s="557"/>
      <c r="U214" s="557"/>
      <c r="V214" s="557"/>
      <c r="W214" s="557"/>
      <c r="X214" s="557"/>
      <c r="Y214" s="557"/>
      <c r="Z214" s="557"/>
      <c r="AA214" s="557"/>
      <c r="AB214" s="558"/>
      <c r="AC214" s="18"/>
      <c r="AD214" s="19"/>
      <c r="AE214" s="20"/>
      <c r="AF214" s="559"/>
      <c r="AG214" s="560"/>
      <c r="AH214" s="560"/>
      <c r="AI214" s="560"/>
      <c r="AJ214" s="560"/>
      <c r="AK214" s="560"/>
      <c r="AL214" s="560"/>
      <c r="AM214" s="560"/>
      <c r="AN214" s="560"/>
      <c r="AO214" s="560"/>
      <c r="AP214" s="560"/>
      <c r="AQ214" s="560"/>
      <c r="AR214" s="560"/>
      <c r="AS214" s="560"/>
      <c r="AT214" s="560"/>
      <c r="AU214" s="560"/>
      <c r="AV214" s="560"/>
      <c r="AW214" s="560"/>
      <c r="AX214" s="560"/>
      <c r="AY214" s="560"/>
      <c r="AZ214" s="560"/>
      <c r="BA214" s="560"/>
      <c r="BB214" s="560"/>
      <c r="BC214" s="560"/>
      <c r="BD214" s="560"/>
      <c r="BE214" s="561"/>
      <c r="BF214" s="30"/>
      <c r="BG214" s="30"/>
      <c r="BH214" s="30"/>
      <c r="BI214" s="35"/>
    </row>
    <row r="215" spans="1:62" ht="9" customHeight="1" x14ac:dyDescent="0.3">
      <c r="A215" s="47"/>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9"/>
    </row>
    <row r="216" spans="1:62" hidden="1" x14ac:dyDescent="0.3"/>
    <row r="217" spans="1:62" ht="15" customHeight="1" x14ac:dyDescent="0.3">
      <c r="A217" s="541" t="s">
        <v>540</v>
      </c>
      <c r="B217" s="541"/>
      <c r="C217" s="541"/>
      <c r="D217" s="541"/>
      <c r="E217" s="541"/>
      <c r="F217" s="541"/>
      <c r="G217" s="541"/>
      <c r="H217" s="541"/>
      <c r="I217" s="541"/>
      <c r="J217" s="541"/>
      <c r="K217" s="541"/>
      <c r="L217" s="541"/>
      <c r="M217" s="541"/>
      <c r="N217" s="541"/>
      <c r="O217" s="541"/>
      <c r="P217" s="541"/>
      <c r="Q217" s="541"/>
      <c r="R217" s="541"/>
      <c r="S217" s="541"/>
      <c r="T217" s="541"/>
      <c r="U217" s="541"/>
      <c r="V217" s="541"/>
      <c r="W217" s="541"/>
      <c r="X217" s="541"/>
      <c r="Y217" s="541"/>
      <c r="Z217" s="541"/>
      <c r="AA217" s="541"/>
      <c r="AB217" s="541"/>
      <c r="AC217" s="541"/>
      <c r="AD217" s="541"/>
      <c r="AE217" s="541"/>
      <c r="AF217" s="541"/>
      <c r="AG217" s="541"/>
      <c r="AH217" s="541"/>
      <c r="AI217" s="541"/>
      <c r="AJ217" s="541"/>
      <c r="AK217" s="541"/>
      <c r="AL217" s="541"/>
      <c r="AM217" s="541"/>
      <c r="AN217" s="541"/>
      <c r="AO217" s="541"/>
      <c r="AP217" s="541"/>
      <c r="AQ217" s="541"/>
      <c r="AR217" s="541"/>
      <c r="AS217" s="541"/>
      <c r="AT217" s="541"/>
      <c r="AU217" s="541"/>
      <c r="AV217" s="541"/>
      <c r="AW217" s="541"/>
      <c r="AX217" s="541"/>
      <c r="AY217" s="541"/>
      <c r="AZ217" s="541"/>
      <c r="BA217" s="541"/>
      <c r="BB217" s="541"/>
      <c r="BC217" s="541"/>
      <c r="BD217" s="541"/>
      <c r="BE217" s="541"/>
      <c r="BF217" s="541"/>
      <c r="BG217" s="541"/>
      <c r="BH217" s="541"/>
      <c r="BI217" s="541"/>
      <c r="BJ217" s="146"/>
    </row>
    <row r="218" spans="1:62" ht="15" customHeight="1" x14ac:dyDescent="0.3">
      <c r="A218" s="541"/>
      <c r="B218" s="541"/>
      <c r="C218" s="541"/>
      <c r="D218" s="541"/>
      <c r="E218" s="541"/>
      <c r="F218" s="541"/>
      <c r="G218" s="541"/>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1"/>
      <c r="AY218" s="541"/>
      <c r="AZ218" s="541"/>
      <c r="BA218" s="541"/>
      <c r="BB218" s="541"/>
      <c r="BC218" s="541"/>
      <c r="BD218" s="541"/>
      <c r="BE218" s="541"/>
      <c r="BF218" s="541"/>
      <c r="BG218" s="541"/>
      <c r="BH218" s="541"/>
      <c r="BI218" s="541"/>
      <c r="BJ218" s="146"/>
    </row>
    <row r="219" spans="1:62" ht="15" customHeight="1" x14ac:dyDescent="0.3">
      <c r="A219" s="541"/>
      <c r="B219" s="541"/>
      <c r="C219" s="541"/>
      <c r="D219" s="541"/>
      <c r="E219" s="541"/>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1"/>
      <c r="AB219" s="541"/>
      <c r="AC219" s="541"/>
      <c r="AD219" s="541"/>
      <c r="AE219" s="541"/>
      <c r="AF219" s="541"/>
      <c r="AG219" s="541"/>
      <c r="AH219" s="541"/>
      <c r="AI219" s="541"/>
      <c r="AJ219" s="541"/>
      <c r="AK219" s="541"/>
      <c r="AL219" s="541"/>
      <c r="AM219" s="541"/>
      <c r="AN219" s="541"/>
      <c r="AO219" s="541"/>
      <c r="AP219" s="541"/>
      <c r="AQ219" s="541"/>
      <c r="AR219" s="541"/>
      <c r="AS219" s="541"/>
      <c r="AT219" s="541"/>
      <c r="AU219" s="541"/>
      <c r="AV219" s="541"/>
      <c r="AW219" s="541"/>
      <c r="AX219" s="541"/>
      <c r="AY219" s="541"/>
      <c r="AZ219" s="541"/>
      <c r="BA219" s="541"/>
      <c r="BB219" s="541"/>
      <c r="BC219" s="541"/>
      <c r="BD219" s="541"/>
      <c r="BE219" s="541"/>
      <c r="BF219" s="541"/>
      <c r="BG219" s="541"/>
      <c r="BH219" s="541"/>
      <c r="BI219" s="541"/>
      <c r="BJ219" s="146"/>
    </row>
    <row r="220" spans="1:62" ht="15" customHeight="1" x14ac:dyDescent="0.3">
      <c r="A220" s="541"/>
      <c r="B220" s="541"/>
      <c r="C220" s="541"/>
      <c r="D220" s="541"/>
      <c r="E220" s="541"/>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1"/>
      <c r="AT220" s="541"/>
      <c r="AU220" s="541"/>
      <c r="AV220" s="541"/>
      <c r="AW220" s="541"/>
      <c r="AX220" s="541"/>
      <c r="AY220" s="541"/>
      <c r="AZ220" s="541"/>
      <c r="BA220" s="541"/>
      <c r="BB220" s="541"/>
      <c r="BC220" s="541"/>
      <c r="BD220" s="541"/>
      <c r="BE220" s="541"/>
      <c r="BF220" s="541"/>
      <c r="BG220" s="541"/>
      <c r="BH220" s="541"/>
      <c r="BI220" s="541"/>
      <c r="BJ220" s="146"/>
    </row>
    <row r="221" spans="1:62" ht="15" customHeight="1" x14ac:dyDescent="0.3">
      <c r="A221" s="541"/>
      <c r="B221" s="541"/>
      <c r="C221" s="541"/>
      <c r="D221" s="541"/>
      <c r="E221" s="541"/>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1"/>
      <c r="AT221" s="541"/>
      <c r="AU221" s="541"/>
      <c r="AV221" s="541"/>
      <c r="AW221" s="541"/>
      <c r="AX221" s="541"/>
      <c r="AY221" s="541"/>
      <c r="AZ221" s="541"/>
      <c r="BA221" s="541"/>
      <c r="BB221" s="541"/>
      <c r="BC221" s="541"/>
      <c r="BD221" s="541"/>
      <c r="BE221" s="541"/>
      <c r="BF221" s="541"/>
      <c r="BG221" s="541"/>
      <c r="BH221" s="541"/>
      <c r="BI221" s="541"/>
      <c r="BJ221" s="146"/>
    </row>
    <row r="222" spans="1:62" ht="15" customHeight="1" x14ac:dyDescent="0.3">
      <c r="A222" s="541"/>
      <c r="B222" s="541"/>
      <c r="C222" s="541"/>
      <c r="D222" s="541"/>
      <c r="E222" s="541"/>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1"/>
      <c r="AT222" s="541"/>
      <c r="AU222" s="541"/>
      <c r="AV222" s="541"/>
      <c r="AW222" s="541"/>
      <c r="AX222" s="541"/>
      <c r="AY222" s="541"/>
      <c r="AZ222" s="541"/>
      <c r="BA222" s="541"/>
      <c r="BB222" s="541"/>
      <c r="BC222" s="541"/>
      <c r="BD222" s="541"/>
      <c r="BE222" s="541"/>
      <c r="BF222" s="541"/>
      <c r="BG222" s="541"/>
      <c r="BH222" s="541"/>
      <c r="BI222" s="541"/>
      <c r="BJ222" s="146"/>
    </row>
    <row r="223" spans="1:62" ht="15" customHeight="1" x14ac:dyDescent="0.3">
      <c r="A223" s="541"/>
      <c r="B223" s="541"/>
      <c r="C223" s="541"/>
      <c r="D223" s="541"/>
      <c r="E223" s="541"/>
      <c r="F223" s="541"/>
      <c r="G223" s="541"/>
      <c r="H223" s="541"/>
      <c r="I223" s="541"/>
      <c r="J223" s="541"/>
      <c r="K223" s="541"/>
      <c r="L223" s="541"/>
      <c r="M223" s="541"/>
      <c r="N223" s="541"/>
      <c r="O223" s="541"/>
      <c r="P223" s="541"/>
      <c r="Q223" s="541"/>
      <c r="R223" s="541"/>
      <c r="S223" s="541"/>
      <c r="T223" s="541"/>
      <c r="U223" s="541"/>
      <c r="V223" s="541"/>
      <c r="W223" s="541"/>
      <c r="X223" s="541"/>
      <c r="Y223" s="541"/>
      <c r="Z223" s="541"/>
      <c r="AA223" s="541"/>
      <c r="AB223" s="541"/>
      <c r="AC223" s="541"/>
      <c r="AD223" s="541"/>
      <c r="AE223" s="541"/>
      <c r="AF223" s="541"/>
      <c r="AG223" s="541"/>
      <c r="AH223" s="541"/>
      <c r="AI223" s="541"/>
      <c r="AJ223" s="541"/>
      <c r="AK223" s="541"/>
      <c r="AL223" s="541"/>
      <c r="AM223" s="541"/>
      <c r="AN223" s="541"/>
      <c r="AO223" s="541"/>
      <c r="AP223" s="541"/>
      <c r="AQ223" s="541"/>
      <c r="AR223" s="541"/>
      <c r="AS223" s="541"/>
      <c r="AT223" s="541"/>
      <c r="AU223" s="541"/>
      <c r="AV223" s="541"/>
      <c r="AW223" s="541"/>
      <c r="AX223" s="541"/>
      <c r="AY223" s="541"/>
      <c r="AZ223" s="541"/>
      <c r="BA223" s="541"/>
      <c r="BB223" s="541"/>
      <c r="BC223" s="541"/>
      <c r="BD223" s="541"/>
      <c r="BE223" s="541"/>
      <c r="BF223" s="541"/>
      <c r="BG223" s="541"/>
      <c r="BH223" s="541"/>
      <c r="BI223" s="541"/>
      <c r="BJ223" s="146"/>
    </row>
    <row r="224" spans="1:62" ht="15" customHeight="1" x14ac:dyDescent="0.3">
      <c r="A224" s="541"/>
      <c r="B224" s="541"/>
      <c r="C224" s="541"/>
      <c r="D224" s="541"/>
      <c r="E224" s="541"/>
      <c r="F224" s="541"/>
      <c r="G224" s="541"/>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1"/>
      <c r="AT224" s="541"/>
      <c r="AU224" s="541"/>
      <c r="AV224" s="541"/>
      <c r="AW224" s="541"/>
      <c r="AX224" s="541"/>
      <c r="AY224" s="541"/>
      <c r="AZ224" s="541"/>
      <c r="BA224" s="541"/>
      <c r="BB224" s="541"/>
      <c r="BC224" s="541"/>
      <c r="BD224" s="541"/>
      <c r="BE224" s="541"/>
      <c r="BF224" s="541"/>
      <c r="BG224" s="541"/>
      <c r="BH224" s="541"/>
      <c r="BI224" s="541"/>
      <c r="BJ224" s="146"/>
    </row>
    <row r="225" spans="1:62" ht="15" customHeight="1" x14ac:dyDescent="0.3">
      <c r="A225" s="541"/>
      <c r="B225" s="541"/>
      <c r="C225" s="541"/>
      <c r="D225" s="541"/>
      <c r="E225" s="541"/>
      <c r="F225" s="541"/>
      <c r="G225" s="541"/>
      <c r="H225" s="541"/>
      <c r="I225" s="541"/>
      <c r="J225" s="541"/>
      <c r="K225" s="541"/>
      <c r="L225" s="541"/>
      <c r="M225" s="541"/>
      <c r="N225" s="541"/>
      <c r="O225" s="541"/>
      <c r="P225" s="541"/>
      <c r="Q225" s="541"/>
      <c r="R225" s="541"/>
      <c r="S225" s="541"/>
      <c r="T225" s="541"/>
      <c r="U225" s="541"/>
      <c r="V225" s="541"/>
      <c r="W225" s="541"/>
      <c r="X225" s="541"/>
      <c r="Y225" s="541"/>
      <c r="Z225" s="541"/>
      <c r="AA225" s="541"/>
      <c r="AB225" s="541"/>
      <c r="AC225" s="541"/>
      <c r="AD225" s="541"/>
      <c r="AE225" s="541"/>
      <c r="AF225" s="541"/>
      <c r="AG225" s="541"/>
      <c r="AH225" s="541"/>
      <c r="AI225" s="541"/>
      <c r="AJ225" s="541"/>
      <c r="AK225" s="541"/>
      <c r="AL225" s="541"/>
      <c r="AM225" s="541"/>
      <c r="AN225" s="541"/>
      <c r="AO225" s="541"/>
      <c r="AP225" s="541"/>
      <c r="AQ225" s="541"/>
      <c r="AR225" s="541"/>
      <c r="AS225" s="541"/>
      <c r="AT225" s="541"/>
      <c r="AU225" s="541"/>
      <c r="AV225" s="541"/>
      <c r="AW225" s="541"/>
      <c r="AX225" s="541"/>
      <c r="AY225" s="541"/>
      <c r="AZ225" s="541"/>
      <c r="BA225" s="541"/>
      <c r="BB225" s="541"/>
      <c r="BC225" s="541"/>
      <c r="BD225" s="541"/>
      <c r="BE225" s="541"/>
      <c r="BF225" s="541"/>
      <c r="BG225" s="541"/>
      <c r="BH225" s="541"/>
      <c r="BI225" s="541"/>
      <c r="BJ225" s="146"/>
    </row>
    <row r="226" spans="1:62" ht="15" customHeight="1" x14ac:dyDescent="0.3">
      <c r="A226" s="541"/>
      <c r="B226" s="541"/>
      <c r="C226" s="541"/>
      <c r="D226" s="541"/>
      <c r="E226" s="541"/>
      <c r="F226" s="541"/>
      <c r="G226" s="541"/>
      <c r="H226" s="541"/>
      <c r="I226" s="541"/>
      <c r="J226" s="541"/>
      <c r="K226" s="541"/>
      <c r="L226" s="541"/>
      <c r="M226" s="541"/>
      <c r="N226" s="541"/>
      <c r="O226" s="541"/>
      <c r="P226" s="541"/>
      <c r="Q226" s="541"/>
      <c r="R226" s="541"/>
      <c r="S226" s="541"/>
      <c r="T226" s="541"/>
      <c r="U226" s="541"/>
      <c r="V226" s="541"/>
      <c r="W226" s="541"/>
      <c r="X226" s="541"/>
      <c r="Y226" s="541"/>
      <c r="Z226" s="541"/>
      <c r="AA226" s="541"/>
      <c r="AB226" s="541"/>
      <c r="AC226" s="541"/>
      <c r="AD226" s="541"/>
      <c r="AE226" s="541"/>
      <c r="AF226" s="541"/>
      <c r="AG226" s="541"/>
      <c r="AH226" s="541"/>
      <c r="AI226" s="541"/>
      <c r="AJ226" s="541"/>
      <c r="AK226" s="541"/>
      <c r="AL226" s="541"/>
      <c r="AM226" s="541"/>
      <c r="AN226" s="541"/>
      <c r="AO226" s="541"/>
      <c r="AP226" s="541"/>
      <c r="AQ226" s="541"/>
      <c r="AR226" s="541"/>
      <c r="AS226" s="541"/>
      <c r="AT226" s="541"/>
      <c r="AU226" s="541"/>
      <c r="AV226" s="541"/>
      <c r="AW226" s="541"/>
      <c r="AX226" s="541"/>
      <c r="AY226" s="541"/>
      <c r="AZ226" s="541"/>
      <c r="BA226" s="541"/>
      <c r="BB226" s="541"/>
      <c r="BC226" s="541"/>
      <c r="BD226" s="541"/>
      <c r="BE226" s="541"/>
      <c r="BF226" s="541"/>
      <c r="BG226" s="541"/>
      <c r="BH226" s="541"/>
      <c r="BI226" s="541"/>
      <c r="BJ226" s="146"/>
    </row>
    <row r="227" spans="1:62" ht="15" customHeight="1" x14ac:dyDescent="0.3">
      <c r="A227" s="541"/>
      <c r="B227" s="541"/>
      <c r="C227" s="541"/>
      <c r="D227" s="541"/>
      <c r="E227" s="541"/>
      <c r="F227" s="541"/>
      <c r="G227" s="541"/>
      <c r="H227" s="541"/>
      <c r="I227" s="541"/>
      <c r="J227" s="541"/>
      <c r="K227" s="541"/>
      <c r="L227" s="541"/>
      <c r="M227" s="541"/>
      <c r="N227" s="541"/>
      <c r="O227" s="541"/>
      <c r="P227" s="541"/>
      <c r="Q227" s="541"/>
      <c r="R227" s="541"/>
      <c r="S227" s="541"/>
      <c r="T227" s="541"/>
      <c r="U227" s="541"/>
      <c r="V227" s="541"/>
      <c r="W227" s="541"/>
      <c r="X227" s="541"/>
      <c r="Y227" s="541"/>
      <c r="Z227" s="541"/>
      <c r="AA227" s="541"/>
      <c r="AB227" s="541"/>
      <c r="AC227" s="541"/>
      <c r="AD227" s="541"/>
      <c r="AE227" s="541"/>
      <c r="AF227" s="541"/>
      <c r="AG227" s="541"/>
      <c r="AH227" s="541"/>
      <c r="AI227" s="541"/>
      <c r="AJ227" s="541"/>
      <c r="AK227" s="541"/>
      <c r="AL227" s="541"/>
      <c r="AM227" s="541"/>
      <c r="AN227" s="541"/>
      <c r="AO227" s="541"/>
      <c r="AP227" s="541"/>
      <c r="AQ227" s="541"/>
      <c r="AR227" s="541"/>
      <c r="AS227" s="541"/>
      <c r="AT227" s="541"/>
      <c r="AU227" s="541"/>
      <c r="AV227" s="541"/>
      <c r="AW227" s="541"/>
      <c r="AX227" s="541"/>
      <c r="AY227" s="541"/>
      <c r="AZ227" s="541"/>
      <c r="BA227" s="541"/>
      <c r="BB227" s="541"/>
      <c r="BC227" s="541"/>
      <c r="BD227" s="541"/>
      <c r="BE227" s="541"/>
      <c r="BF227" s="541"/>
      <c r="BG227" s="541"/>
      <c r="BH227" s="541"/>
      <c r="BI227" s="541"/>
      <c r="BJ227" s="146"/>
    </row>
    <row r="228" spans="1:62" ht="15" customHeight="1" x14ac:dyDescent="0.3">
      <c r="A228" s="541"/>
      <c r="B228" s="541"/>
      <c r="C228" s="541"/>
      <c r="D228" s="541"/>
      <c r="E228" s="541"/>
      <c r="F228" s="541"/>
      <c r="G228" s="541"/>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1"/>
      <c r="AL228" s="541"/>
      <c r="AM228" s="541"/>
      <c r="AN228" s="541"/>
      <c r="AO228" s="541"/>
      <c r="AP228" s="541"/>
      <c r="AQ228" s="541"/>
      <c r="AR228" s="541"/>
      <c r="AS228" s="541"/>
      <c r="AT228" s="541"/>
      <c r="AU228" s="541"/>
      <c r="AV228" s="541"/>
      <c r="AW228" s="541"/>
      <c r="AX228" s="541"/>
      <c r="AY228" s="541"/>
      <c r="AZ228" s="541"/>
      <c r="BA228" s="541"/>
      <c r="BB228" s="541"/>
      <c r="BC228" s="541"/>
      <c r="BD228" s="541"/>
      <c r="BE228" s="541"/>
      <c r="BF228" s="541"/>
      <c r="BG228" s="541"/>
      <c r="BH228" s="541"/>
      <c r="BI228" s="541"/>
      <c r="BJ228" s="146"/>
    </row>
    <row r="229" spans="1:62" ht="15" customHeight="1" x14ac:dyDescent="0.3">
      <c r="A229" s="541"/>
      <c r="B229" s="541"/>
      <c r="C229" s="541"/>
      <c r="D229" s="541"/>
      <c r="E229" s="541"/>
      <c r="F229" s="541"/>
      <c r="G229" s="541"/>
      <c r="H229" s="541"/>
      <c r="I229" s="541"/>
      <c r="J229" s="541"/>
      <c r="K229" s="541"/>
      <c r="L229" s="541"/>
      <c r="M229" s="541"/>
      <c r="N229" s="541"/>
      <c r="O229" s="541"/>
      <c r="P229" s="541"/>
      <c r="Q229" s="541"/>
      <c r="R229" s="541"/>
      <c r="S229" s="541"/>
      <c r="T229" s="541"/>
      <c r="U229" s="541"/>
      <c r="V229" s="541"/>
      <c r="W229" s="541"/>
      <c r="X229" s="541"/>
      <c r="Y229" s="541"/>
      <c r="Z229" s="541"/>
      <c r="AA229" s="541"/>
      <c r="AB229" s="541"/>
      <c r="AC229" s="541"/>
      <c r="AD229" s="541"/>
      <c r="AE229" s="541"/>
      <c r="AF229" s="541"/>
      <c r="AG229" s="541"/>
      <c r="AH229" s="541"/>
      <c r="AI229" s="541"/>
      <c r="AJ229" s="541"/>
      <c r="AK229" s="541"/>
      <c r="AL229" s="541"/>
      <c r="AM229" s="541"/>
      <c r="AN229" s="541"/>
      <c r="AO229" s="541"/>
      <c r="AP229" s="541"/>
      <c r="AQ229" s="541"/>
      <c r="AR229" s="541"/>
      <c r="AS229" s="541"/>
      <c r="AT229" s="541"/>
      <c r="AU229" s="541"/>
      <c r="AV229" s="541"/>
      <c r="AW229" s="541"/>
      <c r="AX229" s="541"/>
      <c r="AY229" s="541"/>
      <c r="AZ229" s="541"/>
      <c r="BA229" s="541"/>
      <c r="BB229" s="541"/>
      <c r="BC229" s="541"/>
      <c r="BD229" s="541"/>
      <c r="BE229" s="541"/>
      <c r="BF229" s="541"/>
      <c r="BG229" s="541"/>
      <c r="BH229" s="541"/>
      <c r="BI229" s="541"/>
      <c r="BJ229" s="146"/>
    </row>
    <row r="230" spans="1:62" ht="15" customHeight="1" x14ac:dyDescent="0.3">
      <c r="A230" s="541"/>
      <c r="B230" s="541"/>
      <c r="C230" s="541"/>
      <c r="D230" s="541"/>
      <c r="E230" s="541"/>
      <c r="F230" s="541"/>
      <c r="G230" s="541"/>
      <c r="H230" s="541"/>
      <c r="I230" s="541"/>
      <c r="J230" s="541"/>
      <c r="K230" s="541"/>
      <c r="L230" s="541"/>
      <c r="M230" s="541"/>
      <c r="N230" s="541"/>
      <c r="O230" s="541"/>
      <c r="P230" s="541"/>
      <c r="Q230" s="541"/>
      <c r="R230" s="541"/>
      <c r="S230" s="541"/>
      <c r="T230" s="541"/>
      <c r="U230" s="541"/>
      <c r="V230" s="541"/>
      <c r="W230" s="541"/>
      <c r="X230" s="541"/>
      <c r="Y230" s="541"/>
      <c r="Z230" s="541"/>
      <c r="AA230" s="541"/>
      <c r="AB230" s="541"/>
      <c r="AC230" s="541"/>
      <c r="AD230" s="541"/>
      <c r="AE230" s="541"/>
      <c r="AF230" s="541"/>
      <c r="AG230" s="541"/>
      <c r="AH230" s="541"/>
      <c r="AI230" s="541"/>
      <c r="AJ230" s="541"/>
      <c r="AK230" s="541"/>
      <c r="AL230" s="541"/>
      <c r="AM230" s="541"/>
      <c r="AN230" s="541"/>
      <c r="AO230" s="541"/>
      <c r="AP230" s="541"/>
      <c r="AQ230" s="541"/>
      <c r="AR230" s="541"/>
      <c r="AS230" s="541"/>
      <c r="AT230" s="541"/>
      <c r="AU230" s="541"/>
      <c r="AV230" s="541"/>
      <c r="AW230" s="541"/>
      <c r="AX230" s="541"/>
      <c r="AY230" s="541"/>
      <c r="AZ230" s="541"/>
      <c r="BA230" s="541"/>
      <c r="BB230" s="541"/>
      <c r="BC230" s="541"/>
      <c r="BD230" s="541"/>
      <c r="BE230" s="541"/>
      <c r="BF230" s="541"/>
      <c r="BG230" s="541"/>
      <c r="BH230" s="541"/>
      <c r="BI230" s="541"/>
      <c r="BJ230" s="146"/>
    </row>
    <row r="231" spans="1:62" ht="15" customHeight="1" x14ac:dyDescent="0.3">
      <c r="A231" s="541"/>
      <c r="B231" s="541"/>
      <c r="C231" s="541"/>
      <c r="D231" s="541"/>
      <c r="E231" s="541"/>
      <c r="F231" s="541"/>
      <c r="G231" s="541"/>
      <c r="H231" s="541"/>
      <c r="I231" s="541"/>
      <c r="J231" s="541"/>
      <c r="K231" s="541"/>
      <c r="L231" s="541"/>
      <c r="M231" s="541"/>
      <c r="N231" s="541"/>
      <c r="O231" s="541"/>
      <c r="P231" s="541"/>
      <c r="Q231" s="541"/>
      <c r="R231" s="541"/>
      <c r="S231" s="541"/>
      <c r="T231" s="541"/>
      <c r="U231" s="541"/>
      <c r="V231" s="541"/>
      <c r="W231" s="541"/>
      <c r="X231" s="541"/>
      <c r="Y231" s="541"/>
      <c r="Z231" s="541"/>
      <c r="AA231" s="541"/>
      <c r="AB231" s="541"/>
      <c r="AC231" s="541"/>
      <c r="AD231" s="541"/>
      <c r="AE231" s="541"/>
      <c r="AF231" s="541"/>
      <c r="AG231" s="541"/>
      <c r="AH231" s="541"/>
      <c r="AI231" s="541"/>
      <c r="AJ231" s="541"/>
      <c r="AK231" s="541"/>
      <c r="AL231" s="541"/>
      <c r="AM231" s="541"/>
      <c r="AN231" s="541"/>
      <c r="AO231" s="541"/>
      <c r="AP231" s="541"/>
      <c r="AQ231" s="541"/>
      <c r="AR231" s="541"/>
      <c r="AS231" s="541"/>
      <c r="AT231" s="541"/>
      <c r="AU231" s="541"/>
      <c r="AV231" s="541"/>
      <c r="AW231" s="541"/>
      <c r="AX231" s="541"/>
      <c r="AY231" s="541"/>
      <c r="AZ231" s="541"/>
      <c r="BA231" s="541"/>
      <c r="BB231" s="541"/>
      <c r="BC231" s="541"/>
      <c r="BD231" s="541"/>
      <c r="BE231" s="541"/>
      <c r="BF231" s="541"/>
      <c r="BG231" s="541"/>
      <c r="BH231" s="541"/>
      <c r="BI231" s="541"/>
      <c r="BJ231" s="146"/>
    </row>
    <row r="232" spans="1:62" ht="15" customHeight="1" x14ac:dyDescent="0.3">
      <c r="A232" s="541"/>
      <c r="B232" s="541"/>
      <c r="C232" s="541"/>
      <c r="D232" s="541"/>
      <c r="E232" s="541"/>
      <c r="F232" s="541"/>
      <c r="G232" s="541"/>
      <c r="H232" s="541"/>
      <c r="I232" s="541"/>
      <c r="J232" s="541"/>
      <c r="K232" s="541"/>
      <c r="L232" s="541"/>
      <c r="M232" s="541"/>
      <c r="N232" s="541"/>
      <c r="O232" s="541"/>
      <c r="P232" s="541"/>
      <c r="Q232" s="541"/>
      <c r="R232" s="541"/>
      <c r="S232" s="541"/>
      <c r="T232" s="541"/>
      <c r="U232" s="541"/>
      <c r="V232" s="541"/>
      <c r="W232" s="541"/>
      <c r="X232" s="541"/>
      <c r="Y232" s="541"/>
      <c r="Z232" s="541"/>
      <c r="AA232" s="541"/>
      <c r="AB232" s="541"/>
      <c r="AC232" s="541"/>
      <c r="AD232" s="541"/>
      <c r="AE232" s="541"/>
      <c r="AF232" s="541"/>
      <c r="AG232" s="541"/>
      <c r="AH232" s="541"/>
      <c r="AI232" s="541"/>
      <c r="AJ232" s="541"/>
      <c r="AK232" s="541"/>
      <c r="AL232" s="541"/>
      <c r="AM232" s="541"/>
      <c r="AN232" s="541"/>
      <c r="AO232" s="541"/>
      <c r="AP232" s="541"/>
      <c r="AQ232" s="541"/>
      <c r="AR232" s="541"/>
      <c r="AS232" s="541"/>
      <c r="AT232" s="541"/>
      <c r="AU232" s="541"/>
      <c r="AV232" s="541"/>
      <c r="AW232" s="541"/>
      <c r="AX232" s="541"/>
      <c r="AY232" s="541"/>
      <c r="AZ232" s="541"/>
      <c r="BA232" s="541"/>
      <c r="BB232" s="541"/>
      <c r="BC232" s="541"/>
      <c r="BD232" s="541"/>
      <c r="BE232" s="541"/>
      <c r="BF232" s="541"/>
      <c r="BG232" s="541"/>
      <c r="BH232" s="541"/>
      <c r="BI232" s="541"/>
      <c r="BJ232" s="146"/>
    </row>
    <row r="233" spans="1:62" ht="15" customHeight="1" x14ac:dyDescent="0.3">
      <c r="A233" s="541"/>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1"/>
      <c r="AY233" s="541"/>
      <c r="AZ233" s="541"/>
      <c r="BA233" s="541"/>
      <c r="BB233" s="541"/>
      <c r="BC233" s="541"/>
      <c r="BD233" s="541"/>
      <c r="BE233" s="541"/>
      <c r="BF233" s="541"/>
      <c r="BG233" s="541"/>
      <c r="BH233" s="541"/>
      <c r="BI233" s="541"/>
      <c r="BJ233" s="146"/>
    </row>
    <row r="234" spans="1:62" ht="15" customHeight="1" x14ac:dyDescent="0.3">
      <c r="A234" s="541"/>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1"/>
      <c r="AY234" s="541"/>
      <c r="AZ234" s="541"/>
      <c r="BA234" s="541"/>
      <c r="BB234" s="541"/>
      <c r="BC234" s="541"/>
      <c r="BD234" s="541"/>
      <c r="BE234" s="541"/>
      <c r="BF234" s="541"/>
      <c r="BG234" s="541"/>
      <c r="BH234" s="541"/>
      <c r="BI234" s="541"/>
      <c r="BJ234" s="146"/>
    </row>
    <row r="235" spans="1:62" ht="15" customHeight="1" x14ac:dyDescent="0.3">
      <c r="A235" s="541"/>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1"/>
      <c r="AY235" s="541"/>
      <c r="AZ235" s="541"/>
      <c r="BA235" s="541"/>
      <c r="BB235" s="541"/>
      <c r="BC235" s="541"/>
      <c r="BD235" s="541"/>
      <c r="BE235" s="541"/>
      <c r="BF235" s="541"/>
      <c r="BG235" s="541"/>
      <c r="BH235" s="541"/>
      <c r="BI235" s="541"/>
      <c r="BJ235" s="146"/>
    </row>
    <row r="236" spans="1:62" ht="15" customHeight="1" x14ac:dyDescent="0.3">
      <c r="A236" s="541"/>
      <c r="B236" s="541"/>
      <c r="C236" s="541"/>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1"/>
      <c r="AD236" s="541"/>
      <c r="AE236" s="541"/>
      <c r="AF236" s="541"/>
      <c r="AG236" s="541"/>
      <c r="AH236" s="541"/>
      <c r="AI236" s="541"/>
      <c r="AJ236" s="541"/>
      <c r="AK236" s="541"/>
      <c r="AL236" s="541"/>
      <c r="AM236" s="541"/>
      <c r="AN236" s="541"/>
      <c r="AO236" s="541"/>
      <c r="AP236" s="541"/>
      <c r="AQ236" s="541"/>
      <c r="AR236" s="541"/>
      <c r="AS236" s="541"/>
      <c r="AT236" s="541"/>
      <c r="AU236" s="541"/>
      <c r="AV236" s="541"/>
      <c r="AW236" s="541"/>
      <c r="AX236" s="541"/>
      <c r="AY236" s="541"/>
      <c r="AZ236" s="541"/>
      <c r="BA236" s="541"/>
      <c r="BB236" s="541"/>
      <c r="BC236" s="541"/>
      <c r="BD236" s="541"/>
      <c r="BE236" s="541"/>
      <c r="BF236" s="541"/>
      <c r="BG236" s="541"/>
      <c r="BH236" s="541"/>
      <c r="BI236" s="541"/>
      <c r="BJ236" s="146"/>
    </row>
    <row r="237" spans="1:62" ht="15" customHeight="1" x14ac:dyDescent="0.3">
      <c r="A237" s="541"/>
      <c r="B237" s="541"/>
      <c r="C237" s="541"/>
      <c r="D237" s="541"/>
      <c r="E237" s="541"/>
      <c r="F237" s="541"/>
      <c r="G237" s="541"/>
      <c r="H237" s="541"/>
      <c r="I237" s="541"/>
      <c r="J237" s="541"/>
      <c r="K237" s="541"/>
      <c r="L237" s="541"/>
      <c r="M237" s="541"/>
      <c r="N237" s="541"/>
      <c r="O237" s="541"/>
      <c r="P237" s="541"/>
      <c r="Q237" s="541"/>
      <c r="R237" s="541"/>
      <c r="S237" s="541"/>
      <c r="T237" s="541"/>
      <c r="U237" s="541"/>
      <c r="V237" s="541"/>
      <c r="W237" s="541"/>
      <c r="X237" s="541"/>
      <c r="Y237" s="541"/>
      <c r="Z237" s="541"/>
      <c r="AA237" s="541"/>
      <c r="AB237" s="541"/>
      <c r="AC237" s="541"/>
      <c r="AD237" s="541"/>
      <c r="AE237" s="541"/>
      <c r="AF237" s="541"/>
      <c r="AG237" s="541"/>
      <c r="AH237" s="541"/>
      <c r="AI237" s="541"/>
      <c r="AJ237" s="541"/>
      <c r="AK237" s="541"/>
      <c r="AL237" s="541"/>
      <c r="AM237" s="541"/>
      <c r="AN237" s="541"/>
      <c r="AO237" s="541"/>
      <c r="AP237" s="541"/>
      <c r="AQ237" s="541"/>
      <c r="AR237" s="541"/>
      <c r="AS237" s="541"/>
      <c r="AT237" s="541"/>
      <c r="AU237" s="541"/>
      <c r="AV237" s="541"/>
      <c r="AW237" s="541"/>
      <c r="AX237" s="541"/>
      <c r="AY237" s="541"/>
      <c r="AZ237" s="541"/>
      <c r="BA237" s="541"/>
      <c r="BB237" s="541"/>
      <c r="BC237" s="541"/>
      <c r="BD237" s="541"/>
      <c r="BE237" s="541"/>
      <c r="BF237" s="541"/>
      <c r="BG237" s="541"/>
      <c r="BH237" s="541"/>
      <c r="BI237" s="541"/>
      <c r="BJ237" s="146"/>
    </row>
    <row r="238" spans="1:62" ht="15" customHeight="1" x14ac:dyDescent="0.3">
      <c r="A238" s="541"/>
      <c r="B238" s="541"/>
      <c r="C238" s="541"/>
      <c r="D238" s="541"/>
      <c r="E238" s="541"/>
      <c r="F238" s="541"/>
      <c r="G238" s="541"/>
      <c r="H238" s="541"/>
      <c r="I238" s="541"/>
      <c r="J238" s="541"/>
      <c r="K238" s="541"/>
      <c r="L238" s="541"/>
      <c r="M238" s="541"/>
      <c r="N238" s="541"/>
      <c r="O238" s="541"/>
      <c r="P238" s="541"/>
      <c r="Q238" s="541"/>
      <c r="R238" s="541"/>
      <c r="S238" s="541"/>
      <c r="T238" s="541"/>
      <c r="U238" s="541"/>
      <c r="V238" s="541"/>
      <c r="W238" s="541"/>
      <c r="X238" s="541"/>
      <c r="Y238" s="541"/>
      <c r="Z238" s="541"/>
      <c r="AA238" s="541"/>
      <c r="AB238" s="541"/>
      <c r="AC238" s="541"/>
      <c r="AD238" s="541"/>
      <c r="AE238" s="541"/>
      <c r="AF238" s="541"/>
      <c r="AG238" s="541"/>
      <c r="AH238" s="541"/>
      <c r="AI238" s="541"/>
      <c r="AJ238" s="541"/>
      <c r="AK238" s="541"/>
      <c r="AL238" s="541"/>
      <c r="AM238" s="541"/>
      <c r="AN238" s="541"/>
      <c r="AO238" s="541"/>
      <c r="AP238" s="541"/>
      <c r="AQ238" s="541"/>
      <c r="AR238" s="541"/>
      <c r="AS238" s="541"/>
      <c r="AT238" s="541"/>
      <c r="AU238" s="541"/>
      <c r="AV238" s="541"/>
      <c r="AW238" s="541"/>
      <c r="AX238" s="541"/>
      <c r="AY238" s="541"/>
      <c r="AZ238" s="541"/>
      <c r="BA238" s="541"/>
      <c r="BB238" s="541"/>
      <c r="BC238" s="541"/>
      <c r="BD238" s="541"/>
      <c r="BE238" s="541"/>
      <c r="BF238" s="541"/>
      <c r="BG238" s="541"/>
      <c r="BH238" s="541"/>
      <c r="BI238" s="541"/>
      <c r="BJ238" s="146"/>
    </row>
    <row r="239" spans="1:62" ht="15" customHeight="1" x14ac:dyDescent="0.3">
      <c r="A239" s="541"/>
      <c r="B239" s="541"/>
      <c r="C239" s="541"/>
      <c r="D239" s="541"/>
      <c r="E239" s="541"/>
      <c r="F239" s="541"/>
      <c r="G239" s="541"/>
      <c r="H239" s="541"/>
      <c r="I239" s="541"/>
      <c r="J239" s="541"/>
      <c r="K239" s="541"/>
      <c r="L239" s="541"/>
      <c r="M239" s="541"/>
      <c r="N239" s="541"/>
      <c r="O239" s="541"/>
      <c r="P239" s="541"/>
      <c r="Q239" s="541"/>
      <c r="R239" s="541"/>
      <c r="S239" s="541"/>
      <c r="T239" s="541"/>
      <c r="U239" s="541"/>
      <c r="V239" s="541"/>
      <c r="W239" s="541"/>
      <c r="X239" s="541"/>
      <c r="Y239" s="541"/>
      <c r="Z239" s="541"/>
      <c r="AA239" s="541"/>
      <c r="AB239" s="541"/>
      <c r="AC239" s="541"/>
      <c r="AD239" s="541"/>
      <c r="AE239" s="541"/>
      <c r="AF239" s="541"/>
      <c r="AG239" s="541"/>
      <c r="AH239" s="541"/>
      <c r="AI239" s="541"/>
      <c r="AJ239" s="541"/>
      <c r="AK239" s="541"/>
      <c r="AL239" s="541"/>
      <c r="AM239" s="541"/>
      <c r="AN239" s="541"/>
      <c r="AO239" s="541"/>
      <c r="AP239" s="541"/>
      <c r="AQ239" s="541"/>
      <c r="AR239" s="541"/>
      <c r="AS239" s="541"/>
      <c r="AT239" s="541"/>
      <c r="AU239" s="541"/>
      <c r="AV239" s="541"/>
      <c r="AW239" s="541"/>
      <c r="AX239" s="541"/>
      <c r="AY239" s="541"/>
      <c r="AZ239" s="541"/>
      <c r="BA239" s="541"/>
      <c r="BB239" s="541"/>
      <c r="BC239" s="541"/>
      <c r="BD239" s="541"/>
      <c r="BE239" s="541"/>
      <c r="BF239" s="541"/>
      <c r="BG239" s="541"/>
      <c r="BH239" s="541"/>
      <c r="BI239" s="541"/>
      <c r="BJ239" s="146"/>
    </row>
    <row r="240" spans="1:62" ht="15" customHeight="1" x14ac:dyDescent="0.3">
      <c r="A240" s="541"/>
      <c r="B240" s="541"/>
      <c r="C240" s="541"/>
      <c r="D240" s="541"/>
      <c r="E240" s="541"/>
      <c r="F240" s="541"/>
      <c r="G240" s="541"/>
      <c r="H240" s="541"/>
      <c r="I240" s="541"/>
      <c r="J240" s="541"/>
      <c r="K240" s="541"/>
      <c r="L240" s="541"/>
      <c r="M240" s="541"/>
      <c r="N240" s="541"/>
      <c r="O240" s="541"/>
      <c r="P240" s="541"/>
      <c r="Q240" s="541"/>
      <c r="R240" s="541"/>
      <c r="S240" s="541"/>
      <c r="T240" s="541"/>
      <c r="U240" s="541"/>
      <c r="V240" s="541"/>
      <c r="W240" s="541"/>
      <c r="X240" s="541"/>
      <c r="Y240" s="541"/>
      <c r="Z240" s="541"/>
      <c r="AA240" s="541"/>
      <c r="AB240" s="541"/>
      <c r="AC240" s="541"/>
      <c r="AD240" s="541"/>
      <c r="AE240" s="541"/>
      <c r="AF240" s="541"/>
      <c r="AG240" s="541"/>
      <c r="AH240" s="541"/>
      <c r="AI240" s="541"/>
      <c r="AJ240" s="541"/>
      <c r="AK240" s="541"/>
      <c r="AL240" s="541"/>
      <c r="AM240" s="541"/>
      <c r="AN240" s="541"/>
      <c r="AO240" s="541"/>
      <c r="AP240" s="541"/>
      <c r="AQ240" s="541"/>
      <c r="AR240" s="541"/>
      <c r="AS240" s="541"/>
      <c r="AT240" s="541"/>
      <c r="AU240" s="541"/>
      <c r="AV240" s="541"/>
      <c r="AW240" s="541"/>
      <c r="AX240" s="541"/>
      <c r="AY240" s="541"/>
      <c r="AZ240" s="541"/>
      <c r="BA240" s="541"/>
      <c r="BB240" s="541"/>
      <c r="BC240" s="541"/>
      <c r="BD240" s="541"/>
      <c r="BE240" s="541"/>
      <c r="BF240" s="541"/>
      <c r="BG240" s="541"/>
      <c r="BH240" s="541"/>
      <c r="BI240" s="541"/>
      <c r="BJ240" s="146"/>
    </row>
    <row r="241" spans="1:62" ht="15" customHeight="1" x14ac:dyDescent="0.3">
      <c r="A241" s="541"/>
      <c r="B241" s="541"/>
      <c r="C241" s="541"/>
      <c r="D241" s="541"/>
      <c r="E241" s="541"/>
      <c r="F241" s="541"/>
      <c r="G241" s="541"/>
      <c r="H241" s="541"/>
      <c r="I241" s="541"/>
      <c r="J241" s="541"/>
      <c r="K241" s="541"/>
      <c r="L241" s="541"/>
      <c r="M241" s="541"/>
      <c r="N241" s="541"/>
      <c r="O241" s="541"/>
      <c r="P241" s="541"/>
      <c r="Q241" s="541"/>
      <c r="R241" s="541"/>
      <c r="S241" s="541"/>
      <c r="T241" s="541"/>
      <c r="U241" s="541"/>
      <c r="V241" s="541"/>
      <c r="W241" s="541"/>
      <c r="X241" s="541"/>
      <c r="Y241" s="541"/>
      <c r="Z241" s="541"/>
      <c r="AA241" s="541"/>
      <c r="AB241" s="541"/>
      <c r="AC241" s="541"/>
      <c r="AD241" s="541"/>
      <c r="AE241" s="541"/>
      <c r="AF241" s="541"/>
      <c r="AG241" s="541"/>
      <c r="AH241" s="541"/>
      <c r="AI241" s="541"/>
      <c r="AJ241" s="541"/>
      <c r="AK241" s="541"/>
      <c r="AL241" s="541"/>
      <c r="AM241" s="541"/>
      <c r="AN241" s="541"/>
      <c r="AO241" s="541"/>
      <c r="AP241" s="541"/>
      <c r="AQ241" s="541"/>
      <c r="AR241" s="541"/>
      <c r="AS241" s="541"/>
      <c r="AT241" s="541"/>
      <c r="AU241" s="541"/>
      <c r="AV241" s="541"/>
      <c r="AW241" s="541"/>
      <c r="AX241" s="541"/>
      <c r="AY241" s="541"/>
      <c r="AZ241" s="541"/>
      <c r="BA241" s="541"/>
      <c r="BB241" s="541"/>
      <c r="BC241" s="541"/>
      <c r="BD241" s="541"/>
      <c r="BE241" s="541"/>
      <c r="BF241" s="541"/>
      <c r="BG241" s="541"/>
      <c r="BH241" s="541"/>
      <c r="BI241" s="541"/>
      <c r="BJ241" s="146"/>
    </row>
    <row r="242" spans="1:62" ht="15" customHeight="1" x14ac:dyDescent="0.3">
      <c r="A242" s="541"/>
      <c r="B242" s="541"/>
      <c r="C242" s="541"/>
      <c r="D242" s="541"/>
      <c r="E242" s="541"/>
      <c r="F242" s="541"/>
      <c r="G242" s="541"/>
      <c r="H242" s="541"/>
      <c r="I242" s="541"/>
      <c r="J242" s="541"/>
      <c r="K242" s="541"/>
      <c r="L242" s="541"/>
      <c r="M242" s="541"/>
      <c r="N242" s="541"/>
      <c r="O242" s="541"/>
      <c r="P242" s="541"/>
      <c r="Q242" s="541"/>
      <c r="R242" s="541"/>
      <c r="S242" s="541"/>
      <c r="T242" s="541"/>
      <c r="U242" s="541"/>
      <c r="V242" s="541"/>
      <c r="W242" s="541"/>
      <c r="X242" s="541"/>
      <c r="Y242" s="541"/>
      <c r="Z242" s="541"/>
      <c r="AA242" s="541"/>
      <c r="AB242" s="541"/>
      <c r="AC242" s="541"/>
      <c r="AD242" s="541"/>
      <c r="AE242" s="541"/>
      <c r="AF242" s="541"/>
      <c r="AG242" s="541"/>
      <c r="AH242" s="541"/>
      <c r="AI242" s="541"/>
      <c r="AJ242" s="541"/>
      <c r="AK242" s="541"/>
      <c r="AL242" s="541"/>
      <c r="AM242" s="541"/>
      <c r="AN242" s="541"/>
      <c r="AO242" s="541"/>
      <c r="AP242" s="541"/>
      <c r="AQ242" s="541"/>
      <c r="AR242" s="541"/>
      <c r="AS242" s="541"/>
      <c r="AT242" s="541"/>
      <c r="AU242" s="541"/>
      <c r="AV242" s="541"/>
      <c r="AW242" s="541"/>
      <c r="AX242" s="541"/>
      <c r="AY242" s="541"/>
      <c r="AZ242" s="541"/>
      <c r="BA242" s="541"/>
      <c r="BB242" s="541"/>
      <c r="BC242" s="541"/>
      <c r="BD242" s="541"/>
      <c r="BE242" s="541"/>
      <c r="BF242" s="541"/>
      <c r="BG242" s="541"/>
      <c r="BH242" s="541"/>
      <c r="BI242" s="541"/>
      <c r="BJ242" s="146"/>
    </row>
    <row r="243" spans="1:62" hidden="1" x14ac:dyDescent="0.3"/>
    <row r="244" spans="1:62" ht="21" x14ac:dyDescent="0.3">
      <c r="A244" s="538" t="s">
        <v>84</v>
      </c>
      <c r="B244" s="539"/>
      <c r="C244" s="539"/>
      <c r="D244" s="539"/>
      <c r="E244" s="539"/>
      <c r="F244" s="539"/>
      <c r="G244" s="539"/>
      <c r="H244" s="539"/>
      <c r="I244" s="539"/>
      <c r="J244" s="539"/>
      <c r="K244" s="539"/>
      <c r="L244" s="539"/>
      <c r="M244" s="539"/>
      <c r="N244" s="539"/>
      <c r="O244" s="539"/>
      <c r="P244" s="539"/>
      <c r="Q244" s="539"/>
      <c r="R244" s="539"/>
      <c r="S244" s="539"/>
      <c r="T244" s="539"/>
      <c r="U244" s="539"/>
      <c r="V244" s="539"/>
      <c r="W244" s="539"/>
      <c r="X244" s="539"/>
      <c r="Y244" s="539"/>
      <c r="Z244" s="539"/>
      <c r="AA244" s="539"/>
      <c r="AB244" s="539"/>
      <c r="AC244" s="539"/>
      <c r="AD244" s="539"/>
      <c r="AE244" s="539"/>
      <c r="AF244" s="539"/>
      <c r="AG244" s="539"/>
      <c r="AH244" s="539"/>
      <c r="AI244" s="539"/>
      <c r="AJ244" s="539"/>
      <c r="AK244" s="539"/>
      <c r="AL244" s="539"/>
      <c r="AM244" s="539"/>
      <c r="AN244" s="539"/>
      <c r="AO244" s="539"/>
      <c r="AP244" s="539"/>
      <c r="AQ244" s="539"/>
      <c r="AR244" s="539"/>
      <c r="AS244" s="539"/>
      <c r="AT244" s="539"/>
      <c r="AU244" s="539"/>
      <c r="AV244" s="539"/>
      <c r="AW244" s="539"/>
      <c r="AX244" s="539"/>
      <c r="AY244" s="539"/>
      <c r="AZ244" s="539"/>
      <c r="BA244" s="539"/>
      <c r="BB244" s="539"/>
      <c r="BC244" s="539"/>
      <c r="BD244" s="539"/>
      <c r="BE244" s="539"/>
      <c r="BF244" s="539"/>
      <c r="BG244" s="539"/>
      <c r="BH244" s="539"/>
      <c r="BI244" s="540"/>
    </row>
    <row r="245" spans="1:62" x14ac:dyDescent="0.3">
      <c r="A245" s="36"/>
      <c r="B245" s="30"/>
      <c r="C245" s="542" t="s">
        <v>85</v>
      </c>
      <c r="D245" s="542"/>
      <c r="E245" s="542"/>
      <c r="F245" s="542"/>
      <c r="G245" s="542"/>
      <c r="H245" s="542"/>
      <c r="I245" s="542"/>
      <c r="J245" s="542"/>
      <c r="K245" s="542"/>
      <c r="L245" s="542"/>
      <c r="M245" s="542"/>
      <c r="N245" s="542"/>
      <c r="O245" s="542"/>
      <c r="P245" s="542"/>
      <c r="Q245" s="542"/>
      <c r="R245" s="542"/>
      <c r="S245" s="542"/>
      <c r="T245" s="542"/>
      <c r="U245" s="542"/>
      <c r="V245" s="542"/>
      <c r="W245" s="542"/>
      <c r="X245" s="542"/>
      <c r="Y245" s="542"/>
      <c r="Z245" s="542"/>
      <c r="AA245" s="542"/>
      <c r="AB245" s="542"/>
      <c r="AC245" s="542"/>
      <c r="AD245" s="542"/>
      <c r="AE245" s="542"/>
      <c r="AF245" s="542"/>
      <c r="AG245" s="542"/>
      <c r="AH245" s="542"/>
      <c r="AI245" s="542"/>
      <c r="AJ245" s="542"/>
      <c r="AK245" s="542"/>
      <c r="AL245" s="542"/>
      <c r="AM245" s="542"/>
      <c r="AN245" s="542"/>
      <c r="AO245" s="542"/>
      <c r="AP245" s="542"/>
      <c r="AQ245" s="542"/>
      <c r="AR245" s="542"/>
      <c r="AS245" s="542"/>
      <c r="AT245" s="542"/>
      <c r="AU245" s="542"/>
      <c r="AV245" s="542"/>
      <c r="AW245" s="542"/>
      <c r="AX245" s="542"/>
      <c r="AY245" s="542"/>
      <c r="AZ245" s="542"/>
      <c r="BA245" s="542"/>
      <c r="BB245" s="542"/>
      <c r="BC245" s="542"/>
      <c r="BD245" s="542"/>
      <c r="BE245" s="542"/>
      <c r="BF245" s="542"/>
      <c r="BG245" s="542"/>
      <c r="BH245" s="542"/>
      <c r="BI245" s="543"/>
    </row>
    <row r="246" spans="1:62" x14ac:dyDescent="0.3">
      <c r="A246" s="36"/>
      <c r="B246" s="30"/>
      <c r="C246" s="542" t="s">
        <v>86</v>
      </c>
      <c r="D246" s="542"/>
      <c r="E246" s="542"/>
      <c r="F246" s="542"/>
      <c r="G246" s="542"/>
      <c r="H246" s="542"/>
      <c r="I246" s="542"/>
      <c r="J246" s="542"/>
      <c r="K246" s="542"/>
      <c r="L246" s="542"/>
      <c r="M246" s="542"/>
      <c r="N246" s="542"/>
      <c r="O246" s="542"/>
      <c r="P246" s="542"/>
      <c r="Q246" s="542"/>
      <c r="R246" s="542"/>
      <c r="S246" s="542"/>
      <c r="T246" s="542"/>
      <c r="U246" s="542"/>
      <c r="V246" s="542"/>
      <c r="W246" s="542"/>
      <c r="X246" s="542"/>
      <c r="Y246" s="542"/>
      <c r="Z246" s="542"/>
      <c r="AA246" s="542"/>
      <c r="AB246" s="542"/>
      <c r="AC246" s="542"/>
      <c r="AD246" s="542"/>
      <c r="AE246" s="542"/>
      <c r="AF246" s="542"/>
      <c r="AG246" s="542"/>
      <c r="AH246" s="542"/>
      <c r="AI246" s="542"/>
      <c r="AJ246" s="542"/>
      <c r="AK246" s="542"/>
      <c r="AL246" s="542"/>
      <c r="AM246" s="542"/>
      <c r="AN246" s="542"/>
      <c r="AO246" s="542"/>
      <c r="AP246" s="542"/>
      <c r="AQ246" s="542"/>
      <c r="AR246" s="542"/>
      <c r="AS246" s="542"/>
      <c r="AT246" s="542"/>
      <c r="AU246" s="542"/>
      <c r="AV246" s="542"/>
      <c r="AW246" s="542"/>
      <c r="AX246" s="542"/>
      <c r="AY246" s="542"/>
      <c r="AZ246" s="542"/>
      <c r="BA246" s="542"/>
      <c r="BB246" s="542"/>
      <c r="BC246" s="542"/>
      <c r="BD246" s="542"/>
      <c r="BE246" s="542"/>
      <c r="BF246" s="542"/>
      <c r="BG246" s="542"/>
      <c r="BH246" s="542"/>
      <c r="BI246" s="543"/>
    </row>
    <row r="247" spans="1:62" ht="12.75" customHeight="1" x14ac:dyDescent="0.3">
      <c r="A247" s="36"/>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5"/>
    </row>
    <row r="248" spans="1:62" x14ac:dyDescent="0.3">
      <c r="A248" s="36"/>
      <c r="B248" s="30"/>
      <c r="C248" s="30"/>
      <c r="D248" s="30"/>
      <c r="E248" s="30"/>
      <c r="F248" s="30"/>
      <c r="G248" s="30"/>
      <c r="H248" s="30"/>
      <c r="I248" s="30"/>
      <c r="J248" s="30"/>
      <c r="K248" s="37" t="s">
        <v>87</v>
      </c>
      <c r="L248" s="37"/>
      <c r="M248" s="37"/>
      <c r="N248" s="37"/>
      <c r="O248" s="37"/>
      <c r="P248" s="37"/>
      <c r="Q248" s="37"/>
      <c r="R248" s="37"/>
      <c r="S248" s="37" t="s">
        <v>88</v>
      </c>
      <c r="T248" s="37"/>
      <c r="U248" s="37"/>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5"/>
    </row>
    <row r="249" spans="1:62" ht="9" customHeight="1" x14ac:dyDescent="0.3">
      <c r="A249" s="36"/>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5"/>
    </row>
    <row r="250" spans="1:62" ht="15" customHeight="1" x14ac:dyDescent="0.3">
      <c r="A250" s="36"/>
      <c r="B250" s="295" t="s">
        <v>89</v>
      </c>
      <c r="C250" s="295"/>
      <c r="D250" s="295"/>
      <c r="E250" s="295"/>
      <c r="F250" s="295"/>
      <c r="G250" s="295"/>
      <c r="H250" s="295"/>
      <c r="I250" s="295"/>
      <c r="J250" s="295"/>
      <c r="K250" s="295"/>
      <c r="L250" s="295"/>
      <c r="M250" s="295"/>
      <c r="N250" s="295"/>
      <c r="O250" s="295" t="s">
        <v>87</v>
      </c>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5"/>
      <c r="AY250" s="295"/>
      <c r="AZ250" s="295"/>
      <c r="BA250" s="295"/>
      <c r="BB250" s="295"/>
      <c r="BC250" s="295"/>
      <c r="BD250" s="295"/>
      <c r="BE250" s="295" t="s">
        <v>88</v>
      </c>
      <c r="BF250" s="295"/>
      <c r="BG250" s="295"/>
      <c r="BH250" s="295"/>
      <c r="BI250" s="35"/>
    </row>
    <row r="251" spans="1:62" ht="39.75" customHeight="1" x14ac:dyDescent="0.3">
      <c r="A251" s="36"/>
      <c r="B251" s="295"/>
      <c r="C251" s="295"/>
      <c r="D251" s="295"/>
      <c r="E251" s="295"/>
      <c r="F251" s="295"/>
      <c r="G251" s="295"/>
      <c r="H251" s="295"/>
      <c r="I251" s="295"/>
      <c r="J251" s="295"/>
      <c r="K251" s="295"/>
      <c r="L251" s="295"/>
      <c r="M251" s="295"/>
      <c r="N251" s="295"/>
      <c r="O251" s="295" t="s">
        <v>90</v>
      </c>
      <c r="P251" s="295"/>
      <c r="Q251" s="295"/>
      <c r="R251" s="295"/>
      <c r="S251" s="295"/>
      <c r="T251" s="295" t="s">
        <v>91</v>
      </c>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t="s">
        <v>92</v>
      </c>
      <c r="AR251" s="295"/>
      <c r="AS251" s="295"/>
      <c r="AT251" s="295"/>
      <c r="AU251" s="295"/>
      <c r="AV251" s="295"/>
      <c r="AW251" s="295"/>
      <c r="AX251" s="295" t="s">
        <v>93</v>
      </c>
      <c r="AY251" s="295"/>
      <c r="AZ251" s="295"/>
      <c r="BA251" s="295"/>
      <c r="BB251" s="295"/>
      <c r="BC251" s="295"/>
      <c r="BD251" s="295"/>
      <c r="BE251" s="295"/>
      <c r="BF251" s="295"/>
      <c r="BG251" s="295"/>
      <c r="BH251" s="295"/>
      <c r="BI251" s="35"/>
    </row>
    <row r="252" spans="1:62" ht="57" customHeight="1" x14ac:dyDescent="0.3">
      <c r="A252" s="36"/>
      <c r="B252" s="534" t="s">
        <v>94</v>
      </c>
      <c r="C252" s="535"/>
      <c r="D252" s="535"/>
      <c r="E252" s="535"/>
      <c r="F252" s="535"/>
      <c r="G252" s="535"/>
      <c r="H252" s="535"/>
      <c r="I252" s="535"/>
      <c r="J252" s="535"/>
      <c r="K252" s="535"/>
      <c r="L252" s="535"/>
      <c r="M252" s="535"/>
      <c r="N252" s="536"/>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29"/>
      <c r="AY252" s="529"/>
      <c r="AZ252" s="529"/>
      <c r="BA252" s="529"/>
      <c r="BB252" s="529"/>
      <c r="BC252" s="529"/>
      <c r="BD252" s="529"/>
      <c r="BE252" s="429"/>
      <c r="BF252" s="430"/>
      <c r="BG252" s="430"/>
      <c r="BH252" s="431"/>
      <c r="BI252" s="35"/>
    </row>
    <row r="253" spans="1:62" ht="57" customHeight="1" x14ac:dyDescent="0.3">
      <c r="A253" s="36"/>
      <c r="B253" s="534" t="s">
        <v>94</v>
      </c>
      <c r="C253" s="535"/>
      <c r="D253" s="535"/>
      <c r="E253" s="535"/>
      <c r="F253" s="535"/>
      <c r="G253" s="535"/>
      <c r="H253" s="535"/>
      <c r="I253" s="535"/>
      <c r="J253" s="535"/>
      <c r="K253" s="535"/>
      <c r="L253" s="535"/>
      <c r="M253" s="535"/>
      <c r="N253" s="536"/>
      <c r="O253" s="529"/>
      <c r="P253" s="529"/>
      <c r="Q253" s="529"/>
      <c r="R253" s="529"/>
      <c r="S253" s="529"/>
      <c r="T253" s="529"/>
      <c r="U253" s="529"/>
      <c r="V253" s="529"/>
      <c r="W253" s="529"/>
      <c r="X253" s="529"/>
      <c r="Y253" s="529"/>
      <c r="Z253" s="529"/>
      <c r="AA253" s="529"/>
      <c r="AB253" s="529"/>
      <c r="AC253" s="529"/>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29"/>
      <c r="AY253" s="529"/>
      <c r="AZ253" s="529"/>
      <c r="BA253" s="529"/>
      <c r="BB253" s="529"/>
      <c r="BC253" s="529"/>
      <c r="BD253" s="529"/>
      <c r="BE253" s="432"/>
      <c r="BF253" s="433"/>
      <c r="BG253" s="433"/>
      <c r="BH253" s="434"/>
      <c r="BI253" s="35"/>
    </row>
    <row r="254" spans="1:62" ht="57" customHeight="1" x14ac:dyDescent="0.3">
      <c r="A254" s="36"/>
      <c r="B254" s="453" t="s">
        <v>421</v>
      </c>
      <c r="C254" s="454"/>
      <c r="D254" s="454"/>
      <c r="E254" s="454"/>
      <c r="F254" s="454"/>
      <c r="G254" s="454"/>
      <c r="H254" s="454"/>
      <c r="I254" s="454"/>
      <c r="J254" s="454"/>
      <c r="K254" s="454"/>
      <c r="L254" s="454"/>
      <c r="M254" s="454"/>
      <c r="N254" s="501"/>
      <c r="O254" s="529"/>
      <c r="P254" s="529"/>
      <c r="Q254" s="529"/>
      <c r="R254" s="529"/>
      <c r="S254" s="529"/>
      <c r="T254" s="529"/>
      <c r="U254" s="529"/>
      <c r="V254" s="529"/>
      <c r="W254" s="529"/>
      <c r="X254" s="529"/>
      <c r="Y254" s="529"/>
      <c r="Z254" s="529"/>
      <c r="AA254" s="529"/>
      <c r="AB254" s="529"/>
      <c r="AC254" s="529"/>
      <c r="AD254" s="529"/>
      <c r="AE254" s="529"/>
      <c r="AF254" s="529"/>
      <c r="AG254" s="529"/>
      <c r="AH254" s="529"/>
      <c r="AI254" s="529"/>
      <c r="AJ254" s="529"/>
      <c r="AK254" s="529"/>
      <c r="AL254" s="529"/>
      <c r="AM254" s="529"/>
      <c r="AN254" s="529"/>
      <c r="AO254" s="529"/>
      <c r="AP254" s="529"/>
      <c r="AQ254" s="529"/>
      <c r="AR254" s="529"/>
      <c r="AS254" s="529"/>
      <c r="AT254" s="529"/>
      <c r="AU254" s="529"/>
      <c r="AV254" s="529"/>
      <c r="AW254" s="529"/>
      <c r="AX254" s="529"/>
      <c r="AY254" s="529"/>
      <c r="AZ254" s="529"/>
      <c r="BA254" s="529"/>
      <c r="BB254" s="529"/>
      <c r="BC254" s="529"/>
      <c r="BD254" s="529"/>
      <c r="BE254" s="537"/>
      <c r="BF254" s="537"/>
      <c r="BG254" s="537"/>
      <c r="BH254" s="537"/>
      <c r="BI254" s="35"/>
    </row>
    <row r="255" spans="1:62" ht="57" customHeight="1" x14ac:dyDescent="0.3">
      <c r="A255" s="36"/>
      <c r="B255" s="453" t="s">
        <v>95</v>
      </c>
      <c r="C255" s="454"/>
      <c r="D255" s="454"/>
      <c r="E255" s="454"/>
      <c r="F255" s="454"/>
      <c r="G255" s="454"/>
      <c r="H255" s="454"/>
      <c r="I255" s="454"/>
      <c r="J255" s="454"/>
      <c r="K255" s="454"/>
      <c r="L255" s="454"/>
      <c r="M255" s="454"/>
      <c r="N255" s="501"/>
      <c r="O255" s="529"/>
      <c r="P255" s="529"/>
      <c r="Q255" s="529"/>
      <c r="R255" s="529"/>
      <c r="S255" s="529"/>
      <c r="T255" s="529"/>
      <c r="U255" s="529"/>
      <c r="V255" s="529"/>
      <c r="W255" s="529"/>
      <c r="X255" s="529"/>
      <c r="Y255" s="529"/>
      <c r="Z255" s="529"/>
      <c r="AA255" s="529"/>
      <c r="AB255" s="529"/>
      <c r="AC255" s="529"/>
      <c r="AD255" s="529"/>
      <c r="AE255" s="529"/>
      <c r="AF255" s="529"/>
      <c r="AG255" s="529"/>
      <c r="AH255" s="529"/>
      <c r="AI255" s="529"/>
      <c r="AJ255" s="529"/>
      <c r="AK255" s="529"/>
      <c r="AL255" s="529"/>
      <c r="AM255" s="529"/>
      <c r="AN255" s="529"/>
      <c r="AO255" s="529"/>
      <c r="AP255" s="529"/>
      <c r="AQ255" s="529"/>
      <c r="AR255" s="529"/>
      <c r="AS255" s="529"/>
      <c r="AT255" s="529"/>
      <c r="AU255" s="529"/>
      <c r="AV255" s="529"/>
      <c r="AW255" s="529"/>
      <c r="AX255" s="529"/>
      <c r="AY255" s="529"/>
      <c r="AZ255" s="529"/>
      <c r="BA255" s="529"/>
      <c r="BB255" s="529"/>
      <c r="BC255" s="529"/>
      <c r="BD255" s="529"/>
      <c r="BE255" s="537"/>
      <c r="BF255" s="537"/>
      <c r="BG255" s="537"/>
      <c r="BH255" s="537"/>
      <c r="BI255" s="35"/>
    </row>
    <row r="256" spans="1:62" ht="57" customHeight="1" x14ac:dyDescent="0.3">
      <c r="A256" s="36"/>
      <c r="B256" s="534" t="s">
        <v>96</v>
      </c>
      <c r="C256" s="535"/>
      <c r="D256" s="535"/>
      <c r="E256" s="535"/>
      <c r="F256" s="535"/>
      <c r="G256" s="535"/>
      <c r="H256" s="535"/>
      <c r="I256" s="535"/>
      <c r="J256" s="535"/>
      <c r="K256" s="535"/>
      <c r="L256" s="535"/>
      <c r="M256" s="535"/>
      <c r="N256" s="536"/>
      <c r="O256" s="529"/>
      <c r="P256" s="529"/>
      <c r="Q256" s="529"/>
      <c r="R256" s="529"/>
      <c r="S256" s="529"/>
      <c r="T256" s="529"/>
      <c r="U256" s="529"/>
      <c r="V256" s="529"/>
      <c r="W256" s="529"/>
      <c r="X256" s="529"/>
      <c r="Y256" s="529"/>
      <c r="Z256" s="529"/>
      <c r="AA256" s="529"/>
      <c r="AB256" s="529"/>
      <c r="AC256" s="529"/>
      <c r="AD256" s="529"/>
      <c r="AE256" s="529"/>
      <c r="AF256" s="529"/>
      <c r="AG256" s="529"/>
      <c r="AH256" s="529"/>
      <c r="AI256" s="529"/>
      <c r="AJ256" s="529"/>
      <c r="AK256" s="529"/>
      <c r="AL256" s="529"/>
      <c r="AM256" s="529"/>
      <c r="AN256" s="529"/>
      <c r="AO256" s="529"/>
      <c r="AP256" s="529"/>
      <c r="AQ256" s="529"/>
      <c r="AR256" s="529"/>
      <c r="AS256" s="529"/>
      <c r="AT256" s="529"/>
      <c r="AU256" s="529"/>
      <c r="AV256" s="529"/>
      <c r="AW256" s="529"/>
      <c r="AX256" s="529"/>
      <c r="AY256" s="529"/>
      <c r="AZ256" s="529"/>
      <c r="BA256" s="529"/>
      <c r="BB256" s="529"/>
      <c r="BC256" s="529"/>
      <c r="BD256" s="529"/>
      <c r="BE256" s="429"/>
      <c r="BF256" s="430"/>
      <c r="BG256" s="430"/>
      <c r="BH256" s="431"/>
      <c r="BI256" s="35"/>
    </row>
    <row r="257" spans="1:61" ht="57" customHeight="1" x14ac:dyDescent="0.3">
      <c r="A257" s="36"/>
      <c r="B257" s="534" t="s">
        <v>96</v>
      </c>
      <c r="C257" s="535"/>
      <c r="D257" s="535"/>
      <c r="E257" s="535"/>
      <c r="F257" s="535"/>
      <c r="G257" s="535"/>
      <c r="H257" s="535"/>
      <c r="I257" s="535"/>
      <c r="J257" s="535"/>
      <c r="K257" s="535"/>
      <c r="L257" s="535"/>
      <c r="M257" s="535"/>
      <c r="N257" s="536"/>
      <c r="O257" s="529"/>
      <c r="P257" s="529"/>
      <c r="Q257" s="529"/>
      <c r="R257" s="529"/>
      <c r="S257" s="529"/>
      <c r="T257" s="529"/>
      <c r="U257" s="529"/>
      <c r="V257" s="529"/>
      <c r="W257" s="529"/>
      <c r="X257" s="529"/>
      <c r="Y257" s="529"/>
      <c r="Z257" s="529"/>
      <c r="AA257" s="529"/>
      <c r="AB257" s="529"/>
      <c r="AC257" s="529"/>
      <c r="AD257" s="529"/>
      <c r="AE257" s="529"/>
      <c r="AF257" s="529"/>
      <c r="AG257" s="529"/>
      <c r="AH257" s="529"/>
      <c r="AI257" s="529"/>
      <c r="AJ257" s="529"/>
      <c r="AK257" s="529"/>
      <c r="AL257" s="529"/>
      <c r="AM257" s="529"/>
      <c r="AN257" s="529"/>
      <c r="AO257" s="529"/>
      <c r="AP257" s="529"/>
      <c r="AQ257" s="529"/>
      <c r="AR257" s="529"/>
      <c r="AS257" s="529"/>
      <c r="AT257" s="529"/>
      <c r="AU257" s="529"/>
      <c r="AV257" s="529"/>
      <c r="AW257" s="529"/>
      <c r="AX257" s="529"/>
      <c r="AY257" s="529"/>
      <c r="AZ257" s="529"/>
      <c r="BA257" s="529"/>
      <c r="BB257" s="529"/>
      <c r="BC257" s="529"/>
      <c r="BD257" s="529"/>
      <c r="BE257" s="432"/>
      <c r="BF257" s="433"/>
      <c r="BG257" s="433"/>
      <c r="BH257" s="434"/>
      <c r="BI257" s="35"/>
    </row>
    <row r="258" spans="1:61" ht="57" customHeight="1" x14ac:dyDescent="0.3">
      <c r="A258" s="36"/>
      <c r="B258" s="530" t="s">
        <v>422</v>
      </c>
      <c r="C258" s="531"/>
      <c r="D258" s="531"/>
      <c r="E258" s="531"/>
      <c r="F258" s="531"/>
      <c r="G258" s="531"/>
      <c r="H258" s="531"/>
      <c r="I258" s="531"/>
      <c r="J258" s="531"/>
      <c r="K258" s="531"/>
      <c r="L258" s="531"/>
      <c r="M258" s="531"/>
      <c r="N258" s="532"/>
      <c r="O258" s="529"/>
      <c r="P258" s="529"/>
      <c r="Q258" s="529"/>
      <c r="R258" s="529"/>
      <c r="S258" s="529"/>
      <c r="T258" s="529"/>
      <c r="U258" s="529"/>
      <c r="V258" s="529"/>
      <c r="W258" s="529"/>
      <c r="X258" s="529"/>
      <c r="Y258" s="529"/>
      <c r="Z258" s="529"/>
      <c r="AA258" s="529"/>
      <c r="AB258" s="529"/>
      <c r="AC258" s="529"/>
      <c r="AD258" s="529"/>
      <c r="AE258" s="529"/>
      <c r="AF258" s="529"/>
      <c r="AG258" s="529"/>
      <c r="AH258" s="529"/>
      <c r="AI258" s="529"/>
      <c r="AJ258" s="529"/>
      <c r="AK258" s="529"/>
      <c r="AL258" s="529"/>
      <c r="AM258" s="529"/>
      <c r="AN258" s="529"/>
      <c r="AO258" s="529"/>
      <c r="AP258" s="529"/>
      <c r="AQ258" s="529"/>
      <c r="AR258" s="529"/>
      <c r="AS258" s="529"/>
      <c r="AT258" s="529"/>
      <c r="AU258" s="529"/>
      <c r="AV258" s="529"/>
      <c r="AW258" s="529"/>
      <c r="AX258" s="529"/>
      <c r="AY258" s="529"/>
      <c r="AZ258" s="529"/>
      <c r="BA258" s="529"/>
      <c r="BB258" s="529"/>
      <c r="BC258" s="529"/>
      <c r="BD258" s="529"/>
      <c r="BE258" s="537"/>
      <c r="BF258" s="537"/>
      <c r="BG258" s="537"/>
      <c r="BH258" s="537"/>
      <c r="BI258" s="35"/>
    </row>
    <row r="259" spans="1:61" ht="57" customHeight="1" x14ac:dyDescent="0.3">
      <c r="A259" s="36"/>
      <c r="B259" s="530" t="s">
        <v>422</v>
      </c>
      <c r="C259" s="531"/>
      <c r="D259" s="531"/>
      <c r="E259" s="531"/>
      <c r="F259" s="531"/>
      <c r="G259" s="531"/>
      <c r="H259" s="531"/>
      <c r="I259" s="531"/>
      <c r="J259" s="531"/>
      <c r="K259" s="531"/>
      <c r="L259" s="531"/>
      <c r="M259" s="531"/>
      <c r="N259" s="532"/>
      <c r="O259" s="529"/>
      <c r="P259" s="529"/>
      <c r="Q259" s="529"/>
      <c r="R259" s="529"/>
      <c r="S259" s="529"/>
      <c r="T259" s="529"/>
      <c r="U259" s="529"/>
      <c r="V259" s="529"/>
      <c r="W259" s="529"/>
      <c r="X259" s="529"/>
      <c r="Y259" s="529"/>
      <c r="Z259" s="529"/>
      <c r="AA259" s="529"/>
      <c r="AB259" s="529"/>
      <c r="AC259" s="529"/>
      <c r="AD259" s="529"/>
      <c r="AE259" s="529"/>
      <c r="AF259" s="529"/>
      <c r="AG259" s="529"/>
      <c r="AH259" s="529"/>
      <c r="AI259" s="529"/>
      <c r="AJ259" s="529"/>
      <c r="AK259" s="529"/>
      <c r="AL259" s="529"/>
      <c r="AM259" s="529"/>
      <c r="AN259" s="529"/>
      <c r="AO259" s="529"/>
      <c r="AP259" s="529"/>
      <c r="AQ259" s="529"/>
      <c r="AR259" s="529"/>
      <c r="AS259" s="529"/>
      <c r="AT259" s="529"/>
      <c r="AU259" s="529"/>
      <c r="AV259" s="529"/>
      <c r="AW259" s="529"/>
      <c r="AX259" s="529"/>
      <c r="AY259" s="529"/>
      <c r="AZ259" s="529"/>
      <c r="BA259" s="529"/>
      <c r="BB259" s="529"/>
      <c r="BC259" s="529"/>
      <c r="BD259" s="529"/>
      <c r="BE259" s="537"/>
      <c r="BF259" s="537"/>
      <c r="BG259" s="537"/>
      <c r="BH259" s="537"/>
      <c r="BI259" s="35"/>
    </row>
    <row r="260" spans="1:61" ht="57" customHeight="1" x14ac:dyDescent="0.3">
      <c r="A260" s="36"/>
      <c r="B260" s="530" t="s">
        <v>422</v>
      </c>
      <c r="C260" s="531"/>
      <c r="D260" s="531"/>
      <c r="E260" s="531"/>
      <c r="F260" s="531"/>
      <c r="G260" s="531"/>
      <c r="H260" s="531"/>
      <c r="I260" s="531"/>
      <c r="J260" s="531"/>
      <c r="K260" s="531"/>
      <c r="L260" s="531"/>
      <c r="M260" s="531"/>
      <c r="N260" s="532"/>
      <c r="O260" s="529"/>
      <c r="P260" s="529"/>
      <c r="Q260" s="529"/>
      <c r="R260" s="529"/>
      <c r="S260" s="529"/>
      <c r="T260" s="529"/>
      <c r="U260" s="529"/>
      <c r="V260" s="529"/>
      <c r="W260" s="529"/>
      <c r="X260" s="529"/>
      <c r="Y260" s="529"/>
      <c r="Z260" s="529"/>
      <c r="AA260" s="529"/>
      <c r="AB260" s="529"/>
      <c r="AC260" s="529"/>
      <c r="AD260" s="529"/>
      <c r="AE260" s="529"/>
      <c r="AF260" s="529"/>
      <c r="AG260" s="529"/>
      <c r="AH260" s="529"/>
      <c r="AI260" s="529"/>
      <c r="AJ260" s="529"/>
      <c r="AK260" s="529"/>
      <c r="AL260" s="529"/>
      <c r="AM260" s="529"/>
      <c r="AN260" s="529"/>
      <c r="AO260" s="529"/>
      <c r="AP260" s="529"/>
      <c r="AQ260" s="529"/>
      <c r="AR260" s="529"/>
      <c r="AS260" s="529"/>
      <c r="AT260" s="529"/>
      <c r="AU260" s="529"/>
      <c r="AV260" s="529"/>
      <c r="AW260" s="529"/>
      <c r="AX260" s="529"/>
      <c r="AY260" s="529"/>
      <c r="AZ260" s="529"/>
      <c r="BA260" s="529"/>
      <c r="BB260" s="529"/>
      <c r="BC260" s="529"/>
      <c r="BD260" s="529"/>
      <c r="BE260" s="537"/>
      <c r="BF260" s="537"/>
      <c r="BG260" s="537"/>
      <c r="BH260" s="537"/>
      <c r="BI260" s="35"/>
    </row>
    <row r="261" spans="1:61" ht="22.5" customHeight="1" x14ac:dyDescent="0.3">
      <c r="A261" s="47"/>
      <c r="B261" s="75"/>
      <c r="C261" s="75"/>
      <c r="D261" s="75"/>
      <c r="E261" s="446" t="s">
        <v>97</v>
      </c>
      <c r="F261" s="446"/>
      <c r="G261" s="446"/>
      <c r="H261" s="446"/>
      <c r="I261" s="446"/>
      <c r="J261" s="446"/>
      <c r="K261" s="446"/>
      <c r="L261" s="446"/>
      <c r="M261" s="446"/>
      <c r="N261" s="446"/>
      <c r="O261" s="446"/>
      <c r="P261" s="446"/>
      <c r="Q261" s="446"/>
      <c r="R261" s="446"/>
      <c r="S261" s="446"/>
      <c r="T261" s="446"/>
      <c r="U261" s="446"/>
      <c r="V261" s="446"/>
      <c r="W261" s="446"/>
      <c r="X261" s="446"/>
      <c r="Y261" s="446"/>
      <c r="Z261" s="446"/>
      <c r="AA261" s="446"/>
      <c r="AB261" s="446"/>
      <c r="AC261" s="446"/>
      <c r="AD261" s="446"/>
      <c r="AE261" s="446"/>
      <c r="AF261" s="446"/>
      <c r="AG261" s="446"/>
      <c r="AH261" s="446"/>
      <c r="AI261" s="446"/>
      <c r="AJ261" s="446"/>
      <c r="AK261" s="446"/>
      <c r="AL261" s="446"/>
      <c r="AM261" s="446"/>
      <c r="AN261" s="446"/>
      <c r="AO261" s="446"/>
      <c r="AP261" s="75"/>
      <c r="AQ261" s="75"/>
      <c r="AR261" s="75"/>
      <c r="AS261" s="75"/>
      <c r="AT261" s="75"/>
      <c r="AU261" s="75"/>
      <c r="AV261" s="75"/>
      <c r="AW261" s="75"/>
      <c r="AX261" s="75"/>
      <c r="AY261" s="75"/>
      <c r="AZ261" s="75"/>
      <c r="BA261" s="75"/>
      <c r="BB261" s="75"/>
      <c r="BC261" s="75"/>
      <c r="BD261" s="75"/>
      <c r="BE261" s="75"/>
      <c r="BF261" s="75"/>
      <c r="BG261" s="75"/>
      <c r="BH261" s="75"/>
      <c r="BI261" s="49"/>
    </row>
    <row r="262" spans="1:61" ht="26.25" customHeight="1" x14ac:dyDescent="0.3">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1" x14ac:dyDescent="0.3">
      <c r="A263" s="50"/>
      <c r="B263" s="147" t="s">
        <v>328</v>
      </c>
      <c r="C263" s="147"/>
      <c r="D263" s="147"/>
      <c r="E263" s="147"/>
      <c r="F263" s="147"/>
      <c r="G263" s="147"/>
      <c r="H263" s="147"/>
      <c r="I263" s="147"/>
      <c r="J263" s="147"/>
      <c r="K263" s="147"/>
      <c r="L263" s="147"/>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row>
    <row r="264" spans="1:61" x14ac:dyDescent="0.3">
      <c r="A264" s="383" t="s">
        <v>0</v>
      </c>
      <c r="B264" s="383"/>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3"/>
      <c r="AH264" s="383"/>
      <c r="AI264" s="383"/>
      <c r="AJ264" s="533"/>
      <c r="AK264" s="533"/>
      <c r="AL264" s="533"/>
      <c r="AM264" s="533"/>
      <c r="AN264" s="533"/>
      <c r="AO264" s="533"/>
      <c r="AP264" s="533"/>
      <c r="AQ264" s="533"/>
      <c r="AR264" s="533"/>
      <c r="AS264" s="533"/>
      <c r="AT264" s="533"/>
      <c r="AU264" s="533"/>
      <c r="AV264" s="533"/>
      <c r="AW264" s="533"/>
      <c r="AX264" s="533"/>
      <c r="AY264" s="533"/>
      <c r="AZ264" s="533"/>
      <c r="BA264" s="533"/>
      <c r="BB264" s="533"/>
      <c r="BC264" s="533"/>
      <c r="BD264" s="533"/>
      <c r="BE264" s="533"/>
      <c r="BF264" s="533"/>
      <c r="BG264" s="533"/>
      <c r="BH264" s="533"/>
      <c r="BI264" s="533"/>
    </row>
    <row r="265" spans="1:61" x14ac:dyDescent="0.3">
      <c r="A265" s="383" t="s">
        <v>1</v>
      </c>
      <c r="B265" s="383"/>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42"/>
      <c r="AK265" s="342"/>
      <c r="AL265" s="342"/>
      <c r="AM265" s="342"/>
      <c r="AN265" s="342"/>
      <c r="AO265" s="342"/>
      <c r="AP265" s="342"/>
      <c r="AQ265" s="342"/>
      <c r="AR265" s="342"/>
      <c r="AS265" s="342"/>
      <c r="AT265" s="342"/>
      <c r="AU265" s="342"/>
      <c r="AV265" s="342"/>
      <c r="AW265" s="342"/>
      <c r="AX265" s="342"/>
      <c r="AY265" s="342"/>
      <c r="AZ265" s="342"/>
      <c r="BA265" s="342"/>
      <c r="BB265" s="342"/>
      <c r="BC265" s="342"/>
      <c r="BD265" s="342"/>
      <c r="BE265" s="342"/>
      <c r="BF265" s="342"/>
      <c r="BG265" s="342"/>
      <c r="BH265" s="342"/>
      <c r="BI265" s="342"/>
    </row>
    <row r="266" spans="1:61" x14ac:dyDescent="0.3">
      <c r="A266" s="533"/>
      <c r="B266" s="533"/>
      <c r="C266" s="533"/>
      <c r="D266" s="533"/>
      <c r="E266" s="533"/>
      <c r="F266" s="533"/>
      <c r="G266" s="533"/>
      <c r="H266" s="533"/>
      <c r="I266" s="533"/>
      <c r="J266" s="533"/>
      <c r="K266" s="533"/>
      <c r="L266" s="533"/>
      <c r="M266" s="533"/>
      <c r="N266" s="533"/>
      <c r="O266" s="533"/>
      <c r="P266" s="533"/>
      <c r="Q266" s="533"/>
      <c r="R266" s="533"/>
      <c r="S266" s="533"/>
      <c r="T266" s="533"/>
      <c r="U266" s="533"/>
      <c r="V266" s="533"/>
      <c r="W266" s="533"/>
      <c r="X266" s="533"/>
      <c r="Y266" s="533"/>
      <c r="Z266" s="533"/>
      <c r="AA266" s="533"/>
      <c r="AB266" s="533"/>
      <c r="AC266" s="533"/>
      <c r="AD266" s="533"/>
      <c r="AE266" s="533"/>
      <c r="AF266" s="533"/>
      <c r="AG266" s="533"/>
      <c r="AH266" s="533"/>
      <c r="AI266" s="533"/>
      <c r="AJ266" s="533"/>
      <c r="AK266" s="533"/>
      <c r="AL266" s="533"/>
      <c r="AM266" s="533"/>
      <c r="AN266" s="533"/>
      <c r="AO266" s="533"/>
      <c r="AP266" s="533"/>
      <c r="AQ266" s="533"/>
      <c r="AR266" s="533"/>
      <c r="AS266" s="533"/>
      <c r="AT266" s="533"/>
      <c r="AU266" s="533"/>
      <c r="AV266" s="533"/>
      <c r="AW266" s="533"/>
      <c r="AX266" s="533"/>
      <c r="AY266" s="533"/>
      <c r="AZ266" s="533"/>
      <c r="BA266" s="533"/>
      <c r="BB266" s="533"/>
      <c r="BC266" s="533"/>
      <c r="BD266" s="533"/>
      <c r="BE266" s="533"/>
      <c r="BF266" s="533"/>
      <c r="BG266" s="533"/>
      <c r="BH266" s="533"/>
      <c r="BI266" s="533"/>
    </row>
    <row r="267" spans="1:61" ht="9" customHeight="1" x14ac:dyDescent="0.3">
      <c r="A267" s="156"/>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159"/>
    </row>
    <row r="268" spans="1:61" ht="24" customHeight="1" x14ac:dyDescent="0.3">
      <c r="A268" s="157"/>
      <c r="B268" s="435" t="s">
        <v>360</v>
      </c>
      <c r="C268" s="435"/>
      <c r="D268" s="435"/>
      <c r="E268" s="435"/>
      <c r="F268" s="435"/>
      <c r="G268" s="435"/>
      <c r="H268" s="435"/>
      <c r="I268" s="435"/>
      <c r="J268" s="435"/>
      <c r="K268" s="435"/>
      <c r="M268" s="436"/>
      <c r="N268" s="437"/>
      <c r="O268" s="437"/>
      <c r="P268" s="437"/>
      <c r="Q268" s="437"/>
      <c r="R268" s="438"/>
      <c r="S268" s="148"/>
      <c r="T268" s="148"/>
      <c r="U268" s="528" t="s">
        <v>98</v>
      </c>
      <c r="V268" s="528"/>
      <c r="W268" s="528"/>
      <c r="X268" s="528"/>
      <c r="Y268" s="528"/>
      <c r="AA268" s="436"/>
      <c r="AB268" s="437"/>
      <c r="AC268" s="437"/>
      <c r="AD268" s="437"/>
      <c r="AE268" s="437"/>
      <c r="AF268" s="438"/>
      <c r="AH268" s="435" t="s">
        <v>361</v>
      </c>
      <c r="AI268" s="435"/>
      <c r="AJ268" s="435"/>
      <c r="AK268" s="435"/>
      <c r="AL268" s="435"/>
      <c r="AM268" s="435"/>
      <c r="AN268" s="435"/>
      <c r="AO268" s="435"/>
      <c r="AP268" s="435"/>
      <c r="AQ268" s="435"/>
      <c r="AR268" s="435"/>
      <c r="AS268" s="435"/>
      <c r="AT268" s="435"/>
      <c r="AU268" s="1"/>
      <c r="AV268" s="524"/>
      <c r="AW268" s="524"/>
      <c r="AX268" s="524"/>
      <c r="AY268" s="524"/>
      <c r="AZ268" s="524"/>
      <c r="BA268" s="524"/>
      <c r="BB268" s="524"/>
      <c r="BC268" s="524"/>
      <c r="BD268" s="524"/>
      <c r="BE268" s="524"/>
      <c r="BF268" s="50"/>
      <c r="BG268" s="50"/>
      <c r="BH268" s="50"/>
      <c r="BI268" s="160"/>
    </row>
    <row r="269" spans="1:61" ht="10.5" customHeight="1" x14ac:dyDescent="0.3">
      <c r="A269" s="158"/>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161"/>
    </row>
    <row r="270" spans="1:61" ht="12" customHeight="1" x14ac:dyDescent="0.3">
      <c r="A270" s="525" t="s">
        <v>99</v>
      </c>
      <c r="B270" s="525"/>
      <c r="C270" s="525"/>
      <c r="D270" s="525"/>
      <c r="E270" s="525"/>
      <c r="F270" s="525"/>
      <c r="G270" s="525"/>
      <c r="H270" s="525"/>
      <c r="I270" s="525"/>
      <c r="J270" s="525"/>
      <c r="K270" s="525"/>
      <c r="L270" s="525"/>
      <c r="M270" s="525"/>
      <c r="N270" s="525"/>
      <c r="O270" s="525"/>
      <c r="P270" s="525"/>
      <c r="Q270" s="525"/>
      <c r="R270" s="525"/>
      <c r="S270" s="525"/>
      <c r="T270" s="525"/>
      <c r="U270" s="525"/>
      <c r="V270" s="525"/>
      <c r="W270" s="525"/>
      <c r="X270" s="525"/>
      <c r="Y270" s="525"/>
      <c r="Z270" s="525"/>
      <c r="AA270" s="525"/>
      <c r="AB270" s="525"/>
      <c r="AC270" s="525"/>
      <c r="AD270" s="525"/>
      <c r="AE270" s="525"/>
      <c r="AF270" s="525"/>
      <c r="AG270" s="525"/>
      <c r="AH270" s="525"/>
      <c r="AI270" s="525"/>
      <c r="AJ270" s="526" t="s">
        <v>362</v>
      </c>
      <c r="AK270" s="526"/>
      <c r="AL270" s="526"/>
      <c r="AM270" s="526"/>
      <c r="AN270" s="526"/>
      <c r="AO270" s="526"/>
      <c r="AP270" s="526"/>
      <c r="AQ270" s="526"/>
      <c r="AR270" s="526"/>
      <c r="AS270" s="527"/>
      <c r="AT270" s="527"/>
      <c r="AU270" s="527"/>
      <c r="AV270" s="527"/>
      <c r="AW270" s="527"/>
      <c r="AX270" s="527"/>
      <c r="AY270" s="527"/>
      <c r="AZ270" s="527"/>
      <c r="BA270" s="527"/>
      <c r="BB270" s="527"/>
      <c r="BC270" s="527"/>
      <c r="BD270" s="527"/>
      <c r="BE270" s="527"/>
      <c r="BF270" s="527"/>
      <c r="BG270" s="527"/>
      <c r="BH270" s="527"/>
      <c r="BI270" s="527"/>
    </row>
    <row r="271" spans="1:61" s="74" customFormat="1" ht="29.25" customHeight="1" x14ac:dyDescent="0.3">
      <c r="A271" s="295" t="s">
        <v>100</v>
      </c>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c r="AA271" s="295"/>
      <c r="AB271" s="295"/>
      <c r="AC271" s="295"/>
      <c r="AD271" s="295"/>
      <c r="AE271" s="295"/>
      <c r="AF271" s="295"/>
      <c r="AG271" s="295"/>
      <c r="AH271" s="295"/>
      <c r="AI271" s="295"/>
      <c r="AJ271" s="295" t="s">
        <v>101</v>
      </c>
      <c r="AK271" s="295"/>
      <c r="AL271" s="295"/>
      <c r="AM271" s="295"/>
      <c r="AN271" s="295"/>
      <c r="AO271" s="295"/>
      <c r="AP271" s="295"/>
      <c r="AQ271" s="295"/>
      <c r="AR271" s="295"/>
      <c r="AS271" s="295" t="s">
        <v>103</v>
      </c>
      <c r="AT271" s="295"/>
      <c r="AU271" s="295"/>
      <c r="AV271" s="295"/>
      <c r="AW271" s="295"/>
      <c r="AX271" s="295"/>
      <c r="AY271" s="295"/>
      <c r="AZ271" s="295"/>
      <c r="BA271" s="295" t="s">
        <v>102</v>
      </c>
      <c r="BB271" s="295"/>
      <c r="BC271" s="295"/>
      <c r="BD271" s="295"/>
      <c r="BE271" s="295"/>
      <c r="BF271" s="295"/>
      <c r="BG271" s="295"/>
      <c r="BH271" s="295"/>
      <c r="BI271" s="295"/>
    </row>
    <row r="272" spans="1:61" s="74" customFormat="1" ht="10.5" customHeight="1" x14ac:dyDescent="0.3">
      <c r="A272" s="525"/>
      <c r="B272" s="525"/>
      <c r="C272" s="525"/>
      <c r="D272" s="525"/>
      <c r="E272" s="525"/>
      <c r="F272" s="525"/>
      <c r="G272" s="525"/>
      <c r="H272" s="525"/>
      <c r="I272" s="525"/>
      <c r="J272" s="525"/>
      <c r="K272" s="525"/>
      <c r="L272" s="525"/>
      <c r="M272" s="525"/>
      <c r="N272" s="525"/>
      <c r="O272" s="525"/>
      <c r="P272" s="525"/>
      <c r="Q272" s="525"/>
      <c r="R272" s="525"/>
      <c r="S272" s="525"/>
      <c r="T272" s="525"/>
      <c r="U272" s="525"/>
      <c r="V272" s="525"/>
      <c r="W272" s="525"/>
      <c r="X272" s="525"/>
      <c r="Y272" s="525"/>
      <c r="Z272" s="525"/>
      <c r="AA272" s="525"/>
      <c r="AB272" s="525"/>
      <c r="AC272" s="525"/>
      <c r="AD272" s="525"/>
      <c r="AE272" s="525"/>
      <c r="AF272" s="525"/>
      <c r="AG272" s="525"/>
      <c r="AH272" s="525"/>
      <c r="AI272" s="525"/>
      <c r="AJ272" s="294" t="s">
        <v>104</v>
      </c>
      <c r="AK272" s="294"/>
      <c r="AL272" s="294"/>
      <c r="AM272" s="294"/>
      <c r="AN272" s="294"/>
      <c r="AO272" s="294"/>
      <c r="AP272" s="294"/>
      <c r="AQ272" s="294"/>
      <c r="AR272" s="294"/>
      <c r="AS272" s="294" t="s">
        <v>104</v>
      </c>
      <c r="AT272" s="294"/>
      <c r="AU272" s="294"/>
      <c r="AV272" s="294"/>
      <c r="AW272" s="294"/>
      <c r="AX272" s="294"/>
      <c r="AY272" s="294"/>
      <c r="AZ272" s="294"/>
      <c r="BA272" s="294" t="s">
        <v>104</v>
      </c>
      <c r="BB272" s="294"/>
      <c r="BC272" s="294"/>
      <c r="BD272" s="294"/>
      <c r="BE272" s="294"/>
      <c r="BF272" s="294"/>
      <c r="BG272" s="294"/>
      <c r="BH272" s="294"/>
      <c r="BI272" s="294"/>
    </row>
    <row r="273" spans="1:63" s="76" customFormat="1" ht="10.5" customHeight="1" x14ac:dyDescent="0.3">
      <c r="A273" s="294">
        <v>1</v>
      </c>
      <c r="B273" s="294"/>
      <c r="C273" s="294"/>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v>2</v>
      </c>
      <c r="AK273" s="294"/>
      <c r="AL273" s="294"/>
      <c r="AM273" s="294"/>
      <c r="AN273" s="294"/>
      <c r="AO273" s="294"/>
      <c r="AP273" s="294"/>
      <c r="AQ273" s="294"/>
      <c r="AR273" s="294"/>
      <c r="AS273" s="294">
        <v>3</v>
      </c>
      <c r="AT273" s="294"/>
      <c r="AU273" s="294"/>
      <c r="AV273" s="294"/>
      <c r="AW273" s="294"/>
      <c r="AX273" s="294"/>
      <c r="AY273" s="294"/>
      <c r="AZ273" s="294"/>
      <c r="BA273" s="294">
        <v>4</v>
      </c>
      <c r="BB273" s="294"/>
      <c r="BC273" s="294"/>
      <c r="BD273" s="294"/>
      <c r="BE273" s="294"/>
      <c r="BF273" s="294"/>
      <c r="BG273" s="294"/>
      <c r="BH273" s="294"/>
      <c r="BI273" s="294"/>
    </row>
    <row r="274" spans="1:63" s="1" customFormat="1" ht="9.75" customHeight="1" x14ac:dyDescent="0.3">
      <c r="A274" s="395" t="s">
        <v>105</v>
      </c>
      <c r="B274" s="395"/>
      <c r="C274" s="395"/>
      <c r="D274" s="395"/>
      <c r="E274" s="395"/>
      <c r="F274" s="395"/>
      <c r="G274" s="395"/>
      <c r="H274" s="395"/>
      <c r="I274" s="395"/>
      <c r="J274" s="395"/>
      <c r="K274" s="395"/>
      <c r="L274" s="395"/>
      <c r="M274" s="395"/>
      <c r="N274" s="395"/>
      <c r="O274" s="395"/>
      <c r="P274" s="395"/>
      <c r="Q274" s="395"/>
      <c r="R274" s="395"/>
      <c r="S274" s="395"/>
      <c r="T274" s="395"/>
      <c r="U274" s="395"/>
      <c r="V274" s="395"/>
      <c r="W274" s="395"/>
      <c r="X274" s="395"/>
      <c r="Y274" s="395"/>
      <c r="Z274" s="395"/>
      <c r="AA274" s="395"/>
      <c r="AB274" s="395"/>
      <c r="AC274" s="395"/>
      <c r="AD274" s="395"/>
      <c r="AE274" s="395"/>
      <c r="AF274" s="395"/>
      <c r="AG274" s="395"/>
      <c r="AH274" s="395"/>
      <c r="AI274" s="395"/>
      <c r="AJ274" s="220">
        <f>SUM(AJ276:AR277)</f>
        <v>0</v>
      </c>
      <c r="AK274" s="221"/>
      <c r="AL274" s="221"/>
      <c r="AM274" s="221"/>
      <c r="AN274" s="221"/>
      <c r="AO274" s="221"/>
      <c r="AP274" s="221"/>
      <c r="AQ274" s="221"/>
      <c r="AR274" s="222"/>
      <c r="AS274" s="307">
        <f>SUM(AS275:AZ277)</f>
        <v>0</v>
      </c>
      <c r="AT274" s="307"/>
      <c r="AU274" s="307"/>
      <c r="AV274" s="307"/>
      <c r="AW274" s="307"/>
      <c r="AX274" s="307"/>
      <c r="AY274" s="307"/>
      <c r="AZ274" s="307"/>
      <c r="BA274" s="307">
        <f>SUM(AJ274:AZ274)</f>
        <v>0</v>
      </c>
      <c r="BB274" s="307"/>
      <c r="BC274" s="307"/>
      <c r="BD274" s="307"/>
      <c r="BE274" s="307"/>
      <c r="BF274" s="307"/>
      <c r="BG274" s="307"/>
      <c r="BH274" s="307"/>
      <c r="BI274" s="307"/>
    </row>
    <row r="275" spans="1:63" s="1" customFormat="1" ht="9.75" customHeight="1" x14ac:dyDescent="0.3">
      <c r="A275" s="391" t="s">
        <v>106</v>
      </c>
      <c r="B275" s="391"/>
      <c r="C275" s="391"/>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c r="AA275" s="391"/>
      <c r="AB275" s="391"/>
      <c r="AC275" s="391"/>
      <c r="AD275" s="391"/>
      <c r="AE275" s="391"/>
      <c r="AF275" s="391"/>
      <c r="AG275" s="391"/>
      <c r="AH275" s="391"/>
      <c r="AI275" s="391"/>
      <c r="AJ275" s="392"/>
      <c r="AK275" s="392"/>
      <c r="AL275" s="392"/>
      <c r="AM275" s="392"/>
      <c r="AN275" s="392"/>
      <c r="AO275" s="392"/>
      <c r="AP275" s="392"/>
      <c r="AQ275" s="392"/>
      <c r="AR275" s="392"/>
      <c r="AS275" s="393"/>
      <c r="AT275" s="393"/>
      <c r="AU275" s="393"/>
      <c r="AV275" s="393"/>
      <c r="AW275" s="393"/>
      <c r="AX275" s="393"/>
      <c r="AY275" s="393"/>
      <c r="AZ275" s="393"/>
      <c r="BA275" s="394">
        <f t="shared" ref="BA275:BA285" si="0">SUM(AJ275:AZ275)</f>
        <v>0</v>
      </c>
      <c r="BB275" s="394"/>
      <c r="BC275" s="394"/>
      <c r="BD275" s="394"/>
      <c r="BE275" s="394"/>
      <c r="BF275" s="394"/>
      <c r="BG275" s="394"/>
      <c r="BH275" s="394"/>
      <c r="BI275" s="394"/>
    </row>
    <row r="276" spans="1:63" s="1" customFormat="1" ht="9.75" customHeight="1" x14ac:dyDescent="0.3">
      <c r="A276" s="391" t="s">
        <v>107</v>
      </c>
      <c r="B276" s="391"/>
      <c r="C276" s="391"/>
      <c r="D276" s="391"/>
      <c r="E276" s="391"/>
      <c r="F276" s="391"/>
      <c r="G276" s="391"/>
      <c r="H276" s="391"/>
      <c r="I276" s="391"/>
      <c r="J276" s="391"/>
      <c r="K276" s="391"/>
      <c r="L276" s="391"/>
      <c r="M276" s="391"/>
      <c r="N276" s="391"/>
      <c r="O276" s="391"/>
      <c r="P276" s="391"/>
      <c r="Q276" s="391"/>
      <c r="R276" s="391"/>
      <c r="S276" s="391"/>
      <c r="T276" s="391"/>
      <c r="U276" s="391"/>
      <c r="V276" s="391"/>
      <c r="W276" s="391"/>
      <c r="X276" s="391"/>
      <c r="Y276" s="391"/>
      <c r="Z276" s="391"/>
      <c r="AA276" s="391"/>
      <c r="AB276" s="391"/>
      <c r="AC276" s="391"/>
      <c r="AD276" s="391"/>
      <c r="AE276" s="391"/>
      <c r="AF276" s="391"/>
      <c r="AG276" s="391"/>
      <c r="AH276" s="391"/>
      <c r="AI276" s="391"/>
      <c r="AJ276" s="393"/>
      <c r="AK276" s="393"/>
      <c r="AL276" s="393"/>
      <c r="AM276" s="393"/>
      <c r="AN276" s="393"/>
      <c r="AO276" s="393"/>
      <c r="AP276" s="393"/>
      <c r="AQ276" s="393"/>
      <c r="AR276" s="393"/>
      <c r="AS276" s="393"/>
      <c r="AT276" s="393"/>
      <c r="AU276" s="393"/>
      <c r="AV276" s="393"/>
      <c r="AW276" s="393"/>
      <c r="AX276" s="393"/>
      <c r="AY276" s="393"/>
      <c r="AZ276" s="393"/>
      <c r="BA276" s="394">
        <f t="shared" si="0"/>
        <v>0</v>
      </c>
      <c r="BB276" s="394"/>
      <c r="BC276" s="394"/>
      <c r="BD276" s="394"/>
      <c r="BE276" s="394"/>
      <c r="BF276" s="394"/>
      <c r="BG276" s="394"/>
      <c r="BH276" s="394"/>
      <c r="BI276" s="394"/>
    </row>
    <row r="277" spans="1:63" s="1" customFormat="1" ht="9.75" customHeight="1" x14ac:dyDescent="0.3">
      <c r="A277" s="391" t="s">
        <v>108</v>
      </c>
      <c r="B277" s="391"/>
      <c r="C277" s="391"/>
      <c r="D277" s="391"/>
      <c r="E277" s="391"/>
      <c r="F277" s="391"/>
      <c r="G277" s="391"/>
      <c r="H277" s="391"/>
      <c r="I277" s="391"/>
      <c r="J277" s="391"/>
      <c r="K277" s="391"/>
      <c r="L277" s="391"/>
      <c r="M277" s="391"/>
      <c r="N277" s="391"/>
      <c r="O277" s="391"/>
      <c r="P277" s="391"/>
      <c r="Q277" s="391"/>
      <c r="R277" s="391"/>
      <c r="S277" s="391"/>
      <c r="T277" s="391"/>
      <c r="U277" s="391"/>
      <c r="V277" s="391"/>
      <c r="W277" s="391"/>
      <c r="X277" s="391"/>
      <c r="Y277" s="391"/>
      <c r="Z277" s="391"/>
      <c r="AA277" s="391"/>
      <c r="AB277" s="391"/>
      <c r="AC277" s="391"/>
      <c r="AD277" s="391"/>
      <c r="AE277" s="391"/>
      <c r="AF277" s="391"/>
      <c r="AG277" s="391"/>
      <c r="AH277" s="391"/>
      <c r="AI277" s="391"/>
      <c r="AJ277" s="393"/>
      <c r="AK277" s="393"/>
      <c r="AL277" s="393"/>
      <c r="AM277" s="393"/>
      <c r="AN277" s="393"/>
      <c r="AO277" s="393"/>
      <c r="AP277" s="393"/>
      <c r="AQ277" s="393"/>
      <c r="AR277" s="393"/>
      <c r="AS277" s="393"/>
      <c r="AT277" s="393"/>
      <c r="AU277" s="393"/>
      <c r="AV277" s="393"/>
      <c r="AW277" s="393"/>
      <c r="AX277" s="393"/>
      <c r="AY277" s="393"/>
      <c r="AZ277" s="393"/>
      <c r="BA277" s="394">
        <f t="shared" si="0"/>
        <v>0</v>
      </c>
      <c r="BB277" s="394"/>
      <c r="BC277" s="394"/>
      <c r="BD277" s="394"/>
      <c r="BE277" s="394"/>
      <c r="BF277" s="394"/>
      <c r="BG277" s="394"/>
      <c r="BH277" s="394"/>
      <c r="BI277" s="394"/>
    </row>
    <row r="278" spans="1:63" s="1" customFormat="1" ht="9.75" customHeight="1" x14ac:dyDescent="0.3">
      <c r="A278" s="395" t="s">
        <v>109</v>
      </c>
      <c r="B278" s="395"/>
      <c r="C278" s="395"/>
      <c r="D278" s="395"/>
      <c r="E278" s="395"/>
      <c r="F278" s="395"/>
      <c r="G278" s="395"/>
      <c r="H278" s="395"/>
      <c r="I278" s="395"/>
      <c r="J278" s="395"/>
      <c r="K278" s="395"/>
      <c r="L278" s="395"/>
      <c r="M278" s="395"/>
      <c r="N278" s="395"/>
      <c r="O278" s="395"/>
      <c r="P278" s="395"/>
      <c r="Q278" s="395"/>
      <c r="R278" s="395"/>
      <c r="S278" s="395"/>
      <c r="T278" s="395"/>
      <c r="U278" s="395"/>
      <c r="V278" s="395"/>
      <c r="W278" s="395"/>
      <c r="X278" s="395"/>
      <c r="Y278" s="395"/>
      <c r="Z278" s="395"/>
      <c r="AA278" s="395"/>
      <c r="AB278" s="395"/>
      <c r="AC278" s="395"/>
      <c r="AD278" s="395"/>
      <c r="AE278" s="395"/>
      <c r="AF278" s="395"/>
      <c r="AG278" s="395"/>
      <c r="AH278" s="395"/>
      <c r="AI278" s="395"/>
      <c r="AJ278" s="508"/>
      <c r="AK278" s="508"/>
      <c r="AL278" s="508"/>
      <c r="AM278" s="508"/>
      <c r="AN278" s="508"/>
      <c r="AO278" s="508"/>
      <c r="AP278" s="508"/>
      <c r="AQ278" s="508"/>
      <c r="AR278" s="508"/>
      <c r="AS278" s="508"/>
      <c r="AT278" s="508"/>
      <c r="AU278" s="508"/>
      <c r="AV278" s="508"/>
      <c r="AW278" s="508"/>
      <c r="AX278" s="508"/>
      <c r="AY278" s="508"/>
      <c r="AZ278" s="508"/>
      <c r="BA278" s="307">
        <f t="shared" si="0"/>
        <v>0</v>
      </c>
      <c r="BB278" s="307"/>
      <c r="BC278" s="307"/>
      <c r="BD278" s="307"/>
      <c r="BE278" s="307"/>
      <c r="BF278" s="307"/>
      <c r="BG278" s="307"/>
      <c r="BH278" s="307"/>
      <c r="BI278" s="307"/>
    </row>
    <row r="279" spans="1:63" s="1" customFormat="1" ht="9.75" customHeight="1" x14ac:dyDescent="0.3">
      <c r="A279" s="395" t="s">
        <v>110</v>
      </c>
      <c r="B279" s="395"/>
      <c r="C279" s="395"/>
      <c r="D279" s="395"/>
      <c r="E279" s="395"/>
      <c r="F279" s="395"/>
      <c r="G279" s="395"/>
      <c r="H279" s="395"/>
      <c r="I279" s="395"/>
      <c r="J279" s="395"/>
      <c r="K279" s="395"/>
      <c r="L279" s="395"/>
      <c r="M279" s="395"/>
      <c r="N279" s="395"/>
      <c r="O279" s="395"/>
      <c r="P279" s="395"/>
      <c r="Q279" s="395"/>
      <c r="R279" s="395"/>
      <c r="S279" s="395"/>
      <c r="T279" s="395"/>
      <c r="U279" s="395"/>
      <c r="V279" s="395"/>
      <c r="W279" s="395"/>
      <c r="X279" s="395"/>
      <c r="Y279" s="395"/>
      <c r="Z279" s="395"/>
      <c r="AA279" s="395"/>
      <c r="AB279" s="395"/>
      <c r="AC279" s="395"/>
      <c r="AD279" s="395"/>
      <c r="AE279" s="395"/>
      <c r="AF279" s="395"/>
      <c r="AG279" s="395"/>
      <c r="AH279" s="395"/>
      <c r="AI279" s="395"/>
      <c r="AJ279" s="307">
        <f>SUM(AJ280:AR285)</f>
        <v>0</v>
      </c>
      <c r="AK279" s="307"/>
      <c r="AL279" s="307"/>
      <c r="AM279" s="307"/>
      <c r="AN279" s="307"/>
      <c r="AO279" s="307"/>
      <c r="AP279" s="307"/>
      <c r="AQ279" s="307"/>
      <c r="AR279" s="307"/>
      <c r="AS279" s="307">
        <f>SUM(AS280:AZ285)</f>
        <v>0</v>
      </c>
      <c r="AT279" s="307"/>
      <c r="AU279" s="307"/>
      <c r="AV279" s="307"/>
      <c r="AW279" s="307"/>
      <c r="AX279" s="307"/>
      <c r="AY279" s="307"/>
      <c r="AZ279" s="307"/>
      <c r="BA279" s="307">
        <f t="shared" si="0"/>
        <v>0</v>
      </c>
      <c r="BB279" s="307"/>
      <c r="BC279" s="307"/>
      <c r="BD279" s="307"/>
      <c r="BE279" s="307"/>
      <c r="BF279" s="307"/>
      <c r="BG279" s="307"/>
      <c r="BH279" s="307"/>
      <c r="BI279" s="307"/>
    </row>
    <row r="280" spans="1:63" s="1" customFormat="1" ht="9.75" customHeight="1" x14ac:dyDescent="0.3">
      <c r="A280" s="391" t="s">
        <v>112</v>
      </c>
      <c r="B280" s="391"/>
      <c r="C280" s="391"/>
      <c r="D280" s="391"/>
      <c r="E280" s="391"/>
      <c r="F280" s="391"/>
      <c r="G280" s="391"/>
      <c r="H280" s="391"/>
      <c r="I280" s="391"/>
      <c r="J280" s="391"/>
      <c r="K280" s="391"/>
      <c r="L280" s="391"/>
      <c r="M280" s="391"/>
      <c r="N280" s="391"/>
      <c r="O280" s="391"/>
      <c r="P280" s="391"/>
      <c r="Q280" s="391"/>
      <c r="R280" s="391"/>
      <c r="S280" s="391"/>
      <c r="T280" s="391"/>
      <c r="U280" s="391"/>
      <c r="V280" s="391"/>
      <c r="W280" s="391"/>
      <c r="X280" s="391"/>
      <c r="Y280" s="391"/>
      <c r="Z280" s="391"/>
      <c r="AA280" s="391"/>
      <c r="AB280" s="391"/>
      <c r="AC280" s="391"/>
      <c r="AD280" s="391"/>
      <c r="AE280" s="391"/>
      <c r="AF280" s="391"/>
      <c r="AG280" s="391"/>
      <c r="AH280" s="391"/>
      <c r="AI280" s="391"/>
      <c r="AJ280" s="393"/>
      <c r="AK280" s="393"/>
      <c r="AL280" s="393"/>
      <c r="AM280" s="393"/>
      <c r="AN280" s="393"/>
      <c r="AO280" s="393"/>
      <c r="AP280" s="393"/>
      <c r="AQ280" s="393"/>
      <c r="AR280" s="393"/>
      <c r="AS280" s="393"/>
      <c r="AT280" s="393"/>
      <c r="AU280" s="393"/>
      <c r="AV280" s="393"/>
      <c r="AW280" s="393"/>
      <c r="AX280" s="393"/>
      <c r="AY280" s="393"/>
      <c r="AZ280" s="393"/>
      <c r="BA280" s="394">
        <f t="shared" si="0"/>
        <v>0</v>
      </c>
      <c r="BB280" s="394"/>
      <c r="BC280" s="394"/>
      <c r="BD280" s="394"/>
      <c r="BE280" s="394"/>
      <c r="BF280" s="394"/>
      <c r="BG280" s="394"/>
      <c r="BH280" s="394"/>
      <c r="BI280" s="394"/>
    </row>
    <row r="281" spans="1:63" s="1" customFormat="1" ht="9.75" customHeight="1" x14ac:dyDescent="0.3">
      <c r="A281" s="391" t="s">
        <v>113</v>
      </c>
      <c r="B281" s="391"/>
      <c r="C281" s="391"/>
      <c r="D281" s="391"/>
      <c r="E281" s="391"/>
      <c r="F281" s="391"/>
      <c r="G281" s="391"/>
      <c r="H281" s="391"/>
      <c r="I281" s="391"/>
      <c r="J281" s="391"/>
      <c r="K281" s="391"/>
      <c r="L281" s="391"/>
      <c r="M281" s="391"/>
      <c r="N281" s="391"/>
      <c r="O281" s="391"/>
      <c r="P281" s="391"/>
      <c r="Q281" s="391"/>
      <c r="R281" s="391"/>
      <c r="S281" s="391"/>
      <c r="T281" s="391"/>
      <c r="U281" s="391"/>
      <c r="V281" s="391"/>
      <c r="W281" s="391"/>
      <c r="X281" s="391"/>
      <c r="Y281" s="391"/>
      <c r="Z281" s="391"/>
      <c r="AA281" s="391"/>
      <c r="AB281" s="391"/>
      <c r="AC281" s="391"/>
      <c r="AD281" s="391"/>
      <c r="AE281" s="391"/>
      <c r="AF281" s="391"/>
      <c r="AG281" s="391"/>
      <c r="AH281" s="391"/>
      <c r="AI281" s="391"/>
      <c r="AJ281" s="393"/>
      <c r="AK281" s="393"/>
      <c r="AL281" s="393"/>
      <c r="AM281" s="393"/>
      <c r="AN281" s="393"/>
      <c r="AO281" s="393"/>
      <c r="AP281" s="393"/>
      <c r="AQ281" s="393"/>
      <c r="AR281" s="393"/>
      <c r="AS281" s="393"/>
      <c r="AT281" s="393"/>
      <c r="AU281" s="393"/>
      <c r="AV281" s="393"/>
      <c r="AW281" s="393"/>
      <c r="AX281" s="393"/>
      <c r="AY281" s="393"/>
      <c r="AZ281" s="393"/>
      <c r="BA281" s="394">
        <f t="shared" si="0"/>
        <v>0</v>
      </c>
      <c r="BB281" s="394"/>
      <c r="BC281" s="394"/>
      <c r="BD281" s="394"/>
      <c r="BE281" s="394"/>
      <c r="BF281" s="394"/>
      <c r="BG281" s="394"/>
      <c r="BH281" s="394"/>
      <c r="BI281" s="394"/>
    </row>
    <row r="282" spans="1:63" s="1" customFormat="1" ht="9.75" customHeight="1" x14ac:dyDescent="0.3">
      <c r="A282" s="391" t="s">
        <v>114</v>
      </c>
      <c r="B282" s="391"/>
      <c r="C282" s="391"/>
      <c r="D282" s="391"/>
      <c r="E282" s="391"/>
      <c r="F282" s="391"/>
      <c r="G282" s="391"/>
      <c r="H282" s="391"/>
      <c r="I282" s="391"/>
      <c r="J282" s="391"/>
      <c r="K282" s="391"/>
      <c r="L282" s="391"/>
      <c r="M282" s="391"/>
      <c r="N282" s="391"/>
      <c r="O282" s="391"/>
      <c r="P282" s="391"/>
      <c r="Q282" s="391"/>
      <c r="R282" s="391"/>
      <c r="S282" s="391"/>
      <c r="T282" s="391"/>
      <c r="U282" s="391"/>
      <c r="V282" s="391"/>
      <c r="W282" s="391"/>
      <c r="X282" s="391"/>
      <c r="Y282" s="391"/>
      <c r="Z282" s="391"/>
      <c r="AA282" s="391"/>
      <c r="AB282" s="391"/>
      <c r="AC282" s="391"/>
      <c r="AD282" s="391"/>
      <c r="AE282" s="391"/>
      <c r="AF282" s="391"/>
      <c r="AG282" s="391"/>
      <c r="AH282" s="391"/>
      <c r="AI282" s="391"/>
      <c r="AJ282" s="393"/>
      <c r="AK282" s="393"/>
      <c r="AL282" s="393"/>
      <c r="AM282" s="393"/>
      <c r="AN282" s="393"/>
      <c r="AO282" s="393"/>
      <c r="AP282" s="393"/>
      <c r="AQ282" s="393"/>
      <c r="AR282" s="393"/>
      <c r="AS282" s="393"/>
      <c r="AT282" s="393"/>
      <c r="AU282" s="393"/>
      <c r="AV282" s="393"/>
      <c r="AW282" s="393"/>
      <c r="AX282" s="393"/>
      <c r="AY282" s="393"/>
      <c r="AZ282" s="393"/>
      <c r="BA282" s="394">
        <f t="shared" si="0"/>
        <v>0</v>
      </c>
      <c r="BB282" s="394"/>
      <c r="BC282" s="394"/>
      <c r="BD282" s="394"/>
      <c r="BE282" s="394"/>
      <c r="BF282" s="394"/>
      <c r="BG282" s="394"/>
      <c r="BH282" s="394"/>
      <c r="BI282" s="394"/>
    </row>
    <row r="283" spans="1:63" s="1" customFormat="1" ht="9.75" customHeight="1" x14ac:dyDescent="0.3">
      <c r="A283" s="391" t="s">
        <v>111</v>
      </c>
      <c r="B283" s="391"/>
      <c r="C283" s="391"/>
      <c r="D283" s="391"/>
      <c r="E283" s="391"/>
      <c r="F283" s="391"/>
      <c r="G283" s="391"/>
      <c r="H283" s="391"/>
      <c r="I283" s="391"/>
      <c r="J283" s="391"/>
      <c r="K283" s="391"/>
      <c r="L283" s="391"/>
      <c r="M283" s="391"/>
      <c r="N283" s="391"/>
      <c r="O283" s="391"/>
      <c r="P283" s="391"/>
      <c r="Q283" s="391"/>
      <c r="R283" s="391"/>
      <c r="S283" s="391"/>
      <c r="T283" s="391"/>
      <c r="U283" s="391"/>
      <c r="V283" s="391"/>
      <c r="W283" s="391"/>
      <c r="X283" s="391"/>
      <c r="Y283" s="391"/>
      <c r="Z283" s="391"/>
      <c r="AA283" s="391"/>
      <c r="AB283" s="391"/>
      <c r="AC283" s="391"/>
      <c r="AD283" s="391"/>
      <c r="AE283" s="391"/>
      <c r="AF283" s="391"/>
      <c r="AG283" s="391"/>
      <c r="AH283" s="391"/>
      <c r="AI283" s="391"/>
      <c r="AJ283" s="392"/>
      <c r="AK283" s="392"/>
      <c r="AL283" s="392"/>
      <c r="AM283" s="392"/>
      <c r="AN283" s="392"/>
      <c r="AO283" s="392"/>
      <c r="AP283" s="392"/>
      <c r="AQ283" s="392"/>
      <c r="AR283" s="392"/>
      <c r="AS283" s="393"/>
      <c r="AT283" s="393"/>
      <c r="AU283" s="393"/>
      <c r="AV283" s="393"/>
      <c r="AW283" s="393"/>
      <c r="AX283" s="393"/>
      <c r="AY283" s="393"/>
      <c r="AZ283" s="393"/>
      <c r="BA283" s="394">
        <f t="shared" si="0"/>
        <v>0</v>
      </c>
      <c r="BB283" s="394"/>
      <c r="BC283" s="394"/>
      <c r="BD283" s="394"/>
      <c r="BE283" s="394"/>
      <c r="BF283" s="394"/>
      <c r="BG283" s="394"/>
      <c r="BH283" s="394"/>
      <c r="BI283" s="394"/>
    </row>
    <row r="284" spans="1:63" s="1" customFormat="1" ht="9.75" customHeight="1" x14ac:dyDescent="0.3">
      <c r="A284" s="391" t="s">
        <v>115</v>
      </c>
      <c r="B284" s="391"/>
      <c r="C284" s="391"/>
      <c r="D284" s="391"/>
      <c r="E284" s="391"/>
      <c r="F284" s="391"/>
      <c r="G284" s="391"/>
      <c r="H284" s="391"/>
      <c r="I284" s="391"/>
      <c r="J284" s="391"/>
      <c r="K284" s="391"/>
      <c r="L284" s="391"/>
      <c r="M284" s="391"/>
      <c r="N284" s="391"/>
      <c r="O284" s="391"/>
      <c r="P284" s="391"/>
      <c r="Q284" s="391"/>
      <c r="R284" s="391"/>
      <c r="S284" s="391"/>
      <c r="T284" s="391"/>
      <c r="U284" s="391"/>
      <c r="V284" s="391"/>
      <c r="W284" s="391"/>
      <c r="X284" s="391"/>
      <c r="Y284" s="391"/>
      <c r="Z284" s="391"/>
      <c r="AA284" s="391"/>
      <c r="AB284" s="391"/>
      <c r="AC284" s="391"/>
      <c r="AD284" s="391"/>
      <c r="AE284" s="391"/>
      <c r="AF284" s="391"/>
      <c r="AG284" s="391"/>
      <c r="AH284" s="391"/>
      <c r="AI284" s="391"/>
      <c r="AJ284" s="393"/>
      <c r="AK284" s="393"/>
      <c r="AL284" s="393"/>
      <c r="AM284" s="393"/>
      <c r="AN284" s="393"/>
      <c r="AO284" s="393"/>
      <c r="AP284" s="393"/>
      <c r="AQ284" s="393"/>
      <c r="AR284" s="393"/>
      <c r="AS284" s="393"/>
      <c r="AT284" s="393"/>
      <c r="AU284" s="393"/>
      <c r="AV284" s="393"/>
      <c r="AW284" s="393"/>
      <c r="AX284" s="393"/>
      <c r="AY284" s="393"/>
      <c r="AZ284" s="393"/>
      <c r="BA284" s="394">
        <f t="shared" si="0"/>
        <v>0</v>
      </c>
      <c r="BB284" s="394"/>
      <c r="BC284" s="394"/>
      <c r="BD284" s="394"/>
      <c r="BE284" s="394"/>
      <c r="BF284" s="394"/>
      <c r="BG284" s="394"/>
      <c r="BH284" s="394"/>
      <c r="BI284" s="394"/>
    </row>
    <row r="285" spans="1:63" s="1" customFormat="1" ht="9.75" customHeight="1" x14ac:dyDescent="0.3">
      <c r="A285" s="391" t="s">
        <v>116</v>
      </c>
      <c r="B285" s="391"/>
      <c r="C285" s="391"/>
      <c r="D285" s="391"/>
      <c r="E285" s="391"/>
      <c r="F285" s="391"/>
      <c r="G285" s="391"/>
      <c r="H285" s="391"/>
      <c r="I285" s="391"/>
      <c r="J285" s="391"/>
      <c r="K285" s="391"/>
      <c r="L285" s="391"/>
      <c r="M285" s="391"/>
      <c r="N285" s="391"/>
      <c r="O285" s="391"/>
      <c r="P285" s="391"/>
      <c r="Q285" s="391"/>
      <c r="R285" s="391"/>
      <c r="S285" s="391"/>
      <c r="T285" s="391"/>
      <c r="U285" s="391"/>
      <c r="V285" s="391"/>
      <c r="W285" s="391"/>
      <c r="X285" s="391"/>
      <c r="Y285" s="391"/>
      <c r="Z285" s="391"/>
      <c r="AA285" s="391"/>
      <c r="AB285" s="391"/>
      <c r="AC285" s="391"/>
      <c r="AD285" s="391"/>
      <c r="AE285" s="391"/>
      <c r="AF285" s="391"/>
      <c r="AG285" s="391"/>
      <c r="AH285" s="391"/>
      <c r="AI285" s="391"/>
      <c r="AJ285" s="393"/>
      <c r="AK285" s="393"/>
      <c r="AL285" s="393"/>
      <c r="AM285" s="393"/>
      <c r="AN285" s="393"/>
      <c r="AO285" s="393"/>
      <c r="AP285" s="393"/>
      <c r="AQ285" s="393"/>
      <c r="AR285" s="393"/>
      <c r="AS285" s="393"/>
      <c r="AT285" s="393"/>
      <c r="AU285" s="393"/>
      <c r="AV285" s="393"/>
      <c r="AW285" s="393"/>
      <c r="AX285" s="393"/>
      <c r="AY285" s="393"/>
      <c r="AZ285" s="393"/>
      <c r="BA285" s="394">
        <f t="shared" si="0"/>
        <v>0</v>
      </c>
      <c r="BB285" s="394"/>
      <c r="BC285" s="394"/>
      <c r="BD285" s="394"/>
      <c r="BE285" s="394"/>
      <c r="BF285" s="394"/>
      <c r="BG285" s="394"/>
      <c r="BH285" s="394"/>
      <c r="BI285" s="394"/>
    </row>
    <row r="286" spans="1:63" s="1" customFormat="1" ht="9.75" customHeight="1" x14ac:dyDescent="0.3">
      <c r="A286" s="396" t="s">
        <v>117</v>
      </c>
      <c r="B286" s="397"/>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108"/>
      <c r="AA286" s="108"/>
      <c r="AB286" s="108"/>
      <c r="AC286" s="108"/>
      <c r="AD286" s="108"/>
      <c r="AE286" s="108"/>
      <c r="AF286" s="109"/>
      <c r="AG286" s="109"/>
      <c r="AH286" s="109"/>
      <c r="AI286" s="110"/>
      <c r="AJ286" s="510"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511"/>
      <c r="AL286" s="511"/>
      <c r="AM286" s="511"/>
      <c r="AN286" s="511"/>
      <c r="AO286" s="511"/>
      <c r="AP286" s="511"/>
      <c r="AQ286" s="511"/>
      <c r="AR286" s="511"/>
      <c r="AS286" s="511"/>
      <c r="AT286" s="511"/>
      <c r="AU286" s="511"/>
      <c r="AV286" s="511"/>
      <c r="AW286" s="511"/>
      <c r="AX286" s="511"/>
      <c r="AY286" s="511"/>
      <c r="AZ286" s="511"/>
      <c r="BA286" s="511"/>
      <c r="BB286" s="511"/>
      <c r="BC286" s="511"/>
      <c r="BD286" s="511"/>
      <c r="BE286" s="511"/>
      <c r="BF286" s="511"/>
      <c r="BG286" s="511"/>
      <c r="BH286" s="511"/>
      <c r="BI286" s="512"/>
      <c r="BK286" s="155"/>
    </row>
    <row r="287" spans="1:63" s="1" customFormat="1" ht="13.5" customHeight="1" x14ac:dyDescent="0.3">
      <c r="A287" s="395" t="s">
        <v>118</v>
      </c>
      <c r="B287" s="395"/>
      <c r="C287" s="395"/>
      <c r="D287" s="395"/>
      <c r="E287" s="395"/>
      <c r="F287" s="395"/>
      <c r="G287" s="395"/>
      <c r="H287" s="395"/>
      <c r="I287" s="395"/>
      <c r="J287" s="395"/>
      <c r="K287" s="395"/>
      <c r="L287" s="395"/>
      <c r="M287" s="395"/>
      <c r="N287" s="395"/>
      <c r="O287" s="395"/>
      <c r="P287" s="395"/>
      <c r="Q287" s="395"/>
      <c r="R287" s="395"/>
      <c r="S287" s="395"/>
      <c r="T287" s="395"/>
      <c r="U287" s="395"/>
      <c r="V287" s="395"/>
      <c r="W287" s="395"/>
      <c r="X287" s="395"/>
      <c r="Y287" s="395"/>
      <c r="Z287" s="395"/>
      <c r="AA287" s="395"/>
      <c r="AB287" s="395"/>
      <c r="AC287" s="395"/>
      <c r="AD287" s="395"/>
      <c r="AE287" s="395"/>
      <c r="AF287" s="395"/>
      <c r="AG287" s="395"/>
      <c r="AH287" s="395"/>
      <c r="AI287" s="395"/>
      <c r="AJ287" s="307">
        <f>AJ288</f>
        <v>0</v>
      </c>
      <c r="AK287" s="307"/>
      <c r="AL287" s="307"/>
      <c r="AM287" s="307"/>
      <c r="AN287" s="307"/>
      <c r="AO287" s="307"/>
      <c r="AP287" s="307"/>
      <c r="AQ287" s="307"/>
      <c r="AR287" s="307"/>
      <c r="AS287" s="307">
        <f>AS288</f>
        <v>0</v>
      </c>
      <c r="AT287" s="307"/>
      <c r="AU287" s="307"/>
      <c r="AV287" s="307"/>
      <c r="AW287" s="307"/>
      <c r="AX287" s="307"/>
      <c r="AY287" s="307"/>
      <c r="AZ287" s="307"/>
      <c r="BA287" s="307">
        <f t="shared" ref="BA287" si="1">SUM(AJ287:AZ287)</f>
        <v>0</v>
      </c>
      <c r="BB287" s="307"/>
      <c r="BC287" s="307"/>
      <c r="BD287" s="307"/>
      <c r="BE287" s="307"/>
      <c r="BF287" s="307"/>
      <c r="BG287" s="307"/>
      <c r="BH287" s="307"/>
      <c r="BI287" s="307"/>
    </row>
    <row r="288" spans="1:63" s="1" customFormat="1" ht="13.5" customHeight="1" x14ac:dyDescent="0.3">
      <c r="A288" s="395" t="s">
        <v>119</v>
      </c>
      <c r="B288" s="395"/>
      <c r="C288" s="395"/>
      <c r="D288" s="395"/>
      <c r="E288" s="395"/>
      <c r="F288" s="395"/>
      <c r="G288" s="395"/>
      <c r="H288" s="395"/>
      <c r="I288" s="395"/>
      <c r="J288" s="395"/>
      <c r="K288" s="395"/>
      <c r="L288" s="395"/>
      <c r="M288" s="395"/>
      <c r="N288" s="395"/>
      <c r="O288" s="395"/>
      <c r="P288" s="395"/>
      <c r="Q288" s="395"/>
      <c r="R288" s="395"/>
      <c r="S288" s="395"/>
      <c r="T288" s="395"/>
      <c r="U288" s="395"/>
      <c r="V288" s="395"/>
      <c r="W288" s="395"/>
      <c r="X288" s="395"/>
      <c r="Y288" s="395"/>
      <c r="Z288" s="395"/>
      <c r="AA288" s="395"/>
      <c r="AB288" s="395"/>
      <c r="AC288" s="395"/>
      <c r="AD288" s="395"/>
      <c r="AE288" s="395"/>
      <c r="AF288" s="395"/>
      <c r="AG288" s="395"/>
      <c r="AH288" s="395"/>
      <c r="AI288" s="395"/>
      <c r="AJ288" s="307">
        <f>SUM(AJ289:AR294)</f>
        <v>0</v>
      </c>
      <c r="AK288" s="307"/>
      <c r="AL288" s="307"/>
      <c r="AM288" s="307"/>
      <c r="AN288" s="307"/>
      <c r="AO288" s="307"/>
      <c r="AP288" s="307"/>
      <c r="AQ288" s="307"/>
      <c r="AR288" s="307"/>
      <c r="AS288" s="307">
        <f>SUM(AS289:AZ294)</f>
        <v>0</v>
      </c>
      <c r="AT288" s="307"/>
      <c r="AU288" s="307"/>
      <c r="AV288" s="307"/>
      <c r="AW288" s="307"/>
      <c r="AX288" s="307"/>
      <c r="AY288" s="307"/>
      <c r="AZ288" s="307"/>
      <c r="BA288" s="307">
        <f t="shared" ref="BA288:BA304" si="2">SUM(AJ288:AZ288)</f>
        <v>0</v>
      </c>
      <c r="BB288" s="307"/>
      <c r="BC288" s="307"/>
      <c r="BD288" s="307"/>
      <c r="BE288" s="307"/>
      <c r="BF288" s="307"/>
      <c r="BG288" s="307"/>
      <c r="BH288" s="307"/>
      <c r="BI288" s="307"/>
    </row>
    <row r="289" spans="1:61" s="1" customFormat="1" ht="9.75" customHeight="1" x14ac:dyDescent="0.3">
      <c r="A289" s="391" t="s">
        <v>143</v>
      </c>
      <c r="B289" s="391"/>
      <c r="C289" s="391"/>
      <c r="D289" s="391"/>
      <c r="E289" s="391"/>
      <c r="F289" s="391"/>
      <c r="G289" s="391"/>
      <c r="H289" s="391"/>
      <c r="I289" s="391"/>
      <c r="J289" s="391"/>
      <c r="K289" s="391"/>
      <c r="L289" s="391"/>
      <c r="M289" s="391"/>
      <c r="N289" s="391"/>
      <c r="O289" s="391"/>
      <c r="P289" s="391"/>
      <c r="Q289" s="391"/>
      <c r="R289" s="391"/>
      <c r="S289" s="391"/>
      <c r="T289" s="391"/>
      <c r="U289" s="391"/>
      <c r="V289" s="391"/>
      <c r="W289" s="391"/>
      <c r="X289" s="391"/>
      <c r="Y289" s="391"/>
      <c r="Z289" s="391"/>
      <c r="AA289" s="391"/>
      <c r="AB289" s="391"/>
      <c r="AC289" s="391"/>
      <c r="AD289" s="391"/>
      <c r="AE289" s="391"/>
      <c r="AF289" s="391"/>
      <c r="AG289" s="391"/>
      <c r="AH289" s="391"/>
      <c r="AI289" s="391"/>
      <c r="AJ289" s="393"/>
      <c r="AK289" s="393"/>
      <c r="AL289" s="393"/>
      <c r="AM289" s="393"/>
      <c r="AN289" s="393"/>
      <c r="AO289" s="393"/>
      <c r="AP289" s="393"/>
      <c r="AQ289" s="393"/>
      <c r="AR289" s="393"/>
      <c r="AS289" s="393"/>
      <c r="AT289" s="393"/>
      <c r="AU289" s="393"/>
      <c r="AV289" s="393"/>
      <c r="AW289" s="393"/>
      <c r="AX289" s="393"/>
      <c r="AY289" s="393"/>
      <c r="AZ289" s="393"/>
      <c r="BA289" s="394">
        <f t="shared" si="2"/>
        <v>0</v>
      </c>
      <c r="BB289" s="394"/>
      <c r="BC289" s="394"/>
      <c r="BD289" s="394"/>
      <c r="BE289" s="394"/>
      <c r="BF289" s="394"/>
      <c r="BG289" s="394"/>
      <c r="BH289" s="394"/>
      <c r="BI289" s="394"/>
    </row>
    <row r="290" spans="1:61" s="1" customFormat="1" ht="9.75" customHeight="1" x14ac:dyDescent="0.3">
      <c r="A290" s="391" t="s">
        <v>144</v>
      </c>
      <c r="B290" s="391"/>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91"/>
      <c r="Z290" s="391"/>
      <c r="AA290" s="391"/>
      <c r="AB290" s="391"/>
      <c r="AC290" s="391"/>
      <c r="AD290" s="391"/>
      <c r="AE290" s="391"/>
      <c r="AF290" s="391"/>
      <c r="AG290" s="391"/>
      <c r="AH290" s="391"/>
      <c r="AI290" s="391"/>
      <c r="AJ290" s="393"/>
      <c r="AK290" s="393"/>
      <c r="AL290" s="393"/>
      <c r="AM290" s="393"/>
      <c r="AN290" s="393"/>
      <c r="AO290" s="393"/>
      <c r="AP290" s="393"/>
      <c r="AQ290" s="393"/>
      <c r="AR290" s="393"/>
      <c r="AS290" s="393"/>
      <c r="AT290" s="393"/>
      <c r="AU290" s="393"/>
      <c r="AV290" s="393"/>
      <c r="AW290" s="393"/>
      <c r="AX290" s="393"/>
      <c r="AY290" s="393"/>
      <c r="AZ290" s="393"/>
      <c r="BA290" s="394">
        <f t="shared" si="2"/>
        <v>0</v>
      </c>
      <c r="BB290" s="394"/>
      <c r="BC290" s="394"/>
      <c r="BD290" s="394"/>
      <c r="BE290" s="394"/>
      <c r="BF290" s="394"/>
      <c r="BG290" s="394"/>
      <c r="BH290" s="394"/>
      <c r="BI290" s="394"/>
    </row>
    <row r="291" spans="1:61" s="1" customFormat="1" ht="9.75" customHeight="1" x14ac:dyDescent="0.3">
      <c r="A291" s="391" t="s">
        <v>145</v>
      </c>
      <c r="B291" s="391"/>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91"/>
      <c r="Z291" s="391"/>
      <c r="AA291" s="391"/>
      <c r="AB291" s="391"/>
      <c r="AC291" s="391"/>
      <c r="AD291" s="391"/>
      <c r="AE291" s="391"/>
      <c r="AF291" s="391"/>
      <c r="AG291" s="391"/>
      <c r="AH291" s="391"/>
      <c r="AI291" s="391"/>
      <c r="AJ291" s="393"/>
      <c r="AK291" s="393"/>
      <c r="AL291" s="393"/>
      <c r="AM291" s="393"/>
      <c r="AN291" s="393"/>
      <c r="AO291" s="393"/>
      <c r="AP291" s="393"/>
      <c r="AQ291" s="393"/>
      <c r="AR291" s="393"/>
      <c r="AS291" s="393"/>
      <c r="AT291" s="393"/>
      <c r="AU291" s="393"/>
      <c r="AV291" s="393"/>
      <c r="AW291" s="393"/>
      <c r="AX291" s="393"/>
      <c r="AY291" s="393"/>
      <c r="AZ291" s="393"/>
      <c r="BA291" s="394">
        <f t="shared" si="2"/>
        <v>0</v>
      </c>
      <c r="BB291" s="394"/>
      <c r="BC291" s="394"/>
      <c r="BD291" s="394"/>
      <c r="BE291" s="394"/>
      <c r="BF291" s="394"/>
      <c r="BG291" s="394"/>
      <c r="BH291" s="394"/>
      <c r="BI291" s="394"/>
    </row>
    <row r="292" spans="1:61" s="1" customFormat="1" ht="9.75" customHeight="1" x14ac:dyDescent="0.3">
      <c r="A292" s="391" t="s">
        <v>146</v>
      </c>
      <c r="B292" s="391"/>
      <c r="C292" s="391"/>
      <c r="D292" s="391"/>
      <c r="E292" s="391"/>
      <c r="F292" s="391"/>
      <c r="G292" s="391"/>
      <c r="H292" s="391"/>
      <c r="I292" s="391"/>
      <c r="J292" s="391"/>
      <c r="K292" s="391"/>
      <c r="L292" s="391"/>
      <c r="M292" s="391"/>
      <c r="N292" s="391"/>
      <c r="O292" s="391"/>
      <c r="P292" s="391"/>
      <c r="Q292" s="391"/>
      <c r="R292" s="391"/>
      <c r="S292" s="391"/>
      <c r="T292" s="391"/>
      <c r="U292" s="391"/>
      <c r="V292" s="391"/>
      <c r="W292" s="391"/>
      <c r="X292" s="391"/>
      <c r="Y292" s="391"/>
      <c r="Z292" s="391"/>
      <c r="AA292" s="391"/>
      <c r="AB292" s="391"/>
      <c r="AC292" s="391"/>
      <c r="AD292" s="391"/>
      <c r="AE292" s="391"/>
      <c r="AF292" s="391"/>
      <c r="AG292" s="391"/>
      <c r="AH292" s="391"/>
      <c r="AI292" s="391"/>
      <c r="AJ292" s="393"/>
      <c r="AK292" s="393"/>
      <c r="AL292" s="393"/>
      <c r="AM292" s="393"/>
      <c r="AN292" s="393"/>
      <c r="AO292" s="393"/>
      <c r="AP292" s="393"/>
      <c r="AQ292" s="393"/>
      <c r="AR292" s="393"/>
      <c r="AS292" s="393"/>
      <c r="AT292" s="393"/>
      <c r="AU292" s="393"/>
      <c r="AV292" s="393"/>
      <c r="AW292" s="393"/>
      <c r="AX292" s="393"/>
      <c r="AY292" s="393"/>
      <c r="AZ292" s="393"/>
      <c r="BA292" s="394">
        <f t="shared" si="2"/>
        <v>0</v>
      </c>
      <c r="BB292" s="394"/>
      <c r="BC292" s="394"/>
      <c r="BD292" s="394"/>
      <c r="BE292" s="394"/>
      <c r="BF292" s="394"/>
      <c r="BG292" s="394"/>
      <c r="BH292" s="394"/>
      <c r="BI292" s="394"/>
    </row>
    <row r="293" spans="1:61" s="1" customFormat="1" ht="9.75" customHeight="1" x14ac:dyDescent="0.3">
      <c r="A293" s="391" t="s">
        <v>147</v>
      </c>
      <c r="B293" s="391"/>
      <c r="C293" s="391"/>
      <c r="D293" s="391"/>
      <c r="E293" s="391"/>
      <c r="F293" s="391"/>
      <c r="G293" s="391"/>
      <c r="H293" s="391"/>
      <c r="I293" s="391"/>
      <c r="J293" s="391"/>
      <c r="K293" s="391"/>
      <c r="L293" s="391"/>
      <c r="M293" s="391"/>
      <c r="N293" s="391"/>
      <c r="O293" s="391"/>
      <c r="P293" s="391"/>
      <c r="Q293" s="391"/>
      <c r="R293" s="391"/>
      <c r="S293" s="391"/>
      <c r="T293" s="391"/>
      <c r="U293" s="391"/>
      <c r="V293" s="391"/>
      <c r="W293" s="391"/>
      <c r="X293" s="391"/>
      <c r="Y293" s="391"/>
      <c r="Z293" s="391"/>
      <c r="AA293" s="391"/>
      <c r="AB293" s="391"/>
      <c r="AC293" s="391"/>
      <c r="AD293" s="391"/>
      <c r="AE293" s="391"/>
      <c r="AF293" s="391"/>
      <c r="AG293" s="391"/>
      <c r="AH293" s="391"/>
      <c r="AI293" s="391"/>
      <c r="AJ293" s="393"/>
      <c r="AK293" s="393"/>
      <c r="AL293" s="393"/>
      <c r="AM293" s="393"/>
      <c r="AN293" s="393"/>
      <c r="AO293" s="393"/>
      <c r="AP293" s="393"/>
      <c r="AQ293" s="393"/>
      <c r="AR293" s="393"/>
      <c r="AS293" s="393"/>
      <c r="AT293" s="393"/>
      <c r="AU293" s="393"/>
      <c r="AV293" s="393"/>
      <c r="AW293" s="393"/>
      <c r="AX293" s="393"/>
      <c r="AY293" s="393"/>
      <c r="AZ293" s="393"/>
      <c r="BA293" s="394">
        <f t="shared" si="2"/>
        <v>0</v>
      </c>
      <c r="BB293" s="394"/>
      <c r="BC293" s="394"/>
      <c r="BD293" s="394"/>
      <c r="BE293" s="394"/>
      <c r="BF293" s="394"/>
      <c r="BG293" s="394"/>
      <c r="BH293" s="394"/>
      <c r="BI293" s="394"/>
    </row>
    <row r="294" spans="1:61" s="1" customFormat="1" ht="9.75" customHeight="1" x14ac:dyDescent="0.3">
      <c r="A294" s="391" t="s">
        <v>148</v>
      </c>
      <c r="B294" s="391"/>
      <c r="C294" s="391"/>
      <c r="D294" s="391"/>
      <c r="E294" s="391"/>
      <c r="F294" s="391"/>
      <c r="G294" s="391"/>
      <c r="H294" s="391"/>
      <c r="I294" s="391"/>
      <c r="J294" s="391"/>
      <c r="K294" s="391"/>
      <c r="L294" s="391"/>
      <c r="M294" s="391"/>
      <c r="N294" s="391"/>
      <c r="O294" s="391"/>
      <c r="P294" s="391"/>
      <c r="Q294" s="391"/>
      <c r="R294" s="391"/>
      <c r="S294" s="391"/>
      <c r="T294" s="391"/>
      <c r="U294" s="391"/>
      <c r="V294" s="391"/>
      <c r="W294" s="391"/>
      <c r="X294" s="391"/>
      <c r="Y294" s="391"/>
      <c r="Z294" s="391"/>
      <c r="AA294" s="391"/>
      <c r="AB294" s="391"/>
      <c r="AC294" s="391"/>
      <c r="AD294" s="391"/>
      <c r="AE294" s="391"/>
      <c r="AF294" s="391"/>
      <c r="AG294" s="391"/>
      <c r="AH294" s="391"/>
      <c r="AI294" s="391"/>
      <c r="AJ294" s="393"/>
      <c r="AK294" s="393"/>
      <c r="AL294" s="393"/>
      <c r="AM294" s="393"/>
      <c r="AN294" s="393"/>
      <c r="AO294" s="393"/>
      <c r="AP294" s="393"/>
      <c r="AQ294" s="393"/>
      <c r="AR294" s="393"/>
      <c r="AS294" s="393"/>
      <c r="AT294" s="393"/>
      <c r="AU294" s="393"/>
      <c r="AV294" s="393"/>
      <c r="AW294" s="393"/>
      <c r="AX294" s="393"/>
      <c r="AY294" s="393"/>
      <c r="AZ294" s="393"/>
      <c r="BA294" s="394">
        <f t="shared" si="2"/>
        <v>0</v>
      </c>
      <c r="BB294" s="394"/>
      <c r="BC294" s="394"/>
      <c r="BD294" s="394"/>
      <c r="BE294" s="394"/>
      <c r="BF294" s="394"/>
      <c r="BG294" s="394"/>
      <c r="BH294" s="394"/>
      <c r="BI294" s="394"/>
    </row>
    <row r="295" spans="1:61" s="1" customFormat="1" ht="9.75" customHeight="1" x14ac:dyDescent="0.3">
      <c r="A295" s="395" t="s">
        <v>120</v>
      </c>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c r="AG295" s="395"/>
      <c r="AH295" s="395"/>
      <c r="AI295" s="395"/>
      <c r="AJ295" s="307">
        <f>AJ299+AJ296</f>
        <v>0</v>
      </c>
      <c r="AK295" s="307"/>
      <c r="AL295" s="307"/>
      <c r="AM295" s="307"/>
      <c r="AN295" s="307"/>
      <c r="AO295" s="307"/>
      <c r="AP295" s="307"/>
      <c r="AQ295" s="307"/>
      <c r="AR295" s="307"/>
      <c r="AS295" s="307">
        <f>AS300+AS299+AS296</f>
        <v>0</v>
      </c>
      <c r="AT295" s="307"/>
      <c r="AU295" s="307"/>
      <c r="AV295" s="307"/>
      <c r="AW295" s="307"/>
      <c r="AX295" s="307"/>
      <c r="AY295" s="307"/>
      <c r="AZ295" s="307"/>
      <c r="BA295" s="307">
        <f t="shared" si="2"/>
        <v>0</v>
      </c>
      <c r="BB295" s="307"/>
      <c r="BC295" s="307"/>
      <c r="BD295" s="307"/>
      <c r="BE295" s="307"/>
      <c r="BF295" s="307"/>
      <c r="BG295" s="307"/>
      <c r="BH295" s="307"/>
      <c r="BI295" s="307"/>
    </row>
    <row r="296" spans="1:61" s="1" customFormat="1" ht="9.75" customHeight="1" x14ac:dyDescent="0.3">
      <c r="A296" s="391" t="s">
        <v>149</v>
      </c>
      <c r="B296" s="391"/>
      <c r="C296" s="391"/>
      <c r="D296" s="391"/>
      <c r="E296" s="391"/>
      <c r="F296" s="391"/>
      <c r="G296" s="391"/>
      <c r="H296" s="391"/>
      <c r="I296" s="391"/>
      <c r="J296" s="391"/>
      <c r="K296" s="391"/>
      <c r="L296" s="391"/>
      <c r="M296" s="391"/>
      <c r="N296" s="391"/>
      <c r="O296" s="391"/>
      <c r="P296" s="391"/>
      <c r="Q296" s="391"/>
      <c r="R296" s="391"/>
      <c r="S296" s="391"/>
      <c r="T296" s="391"/>
      <c r="U296" s="391"/>
      <c r="V296" s="391"/>
      <c r="W296" s="391"/>
      <c r="X296" s="391"/>
      <c r="Y296" s="391"/>
      <c r="Z296" s="391"/>
      <c r="AA296" s="391"/>
      <c r="AB296" s="391"/>
      <c r="AC296" s="391"/>
      <c r="AD296" s="391"/>
      <c r="AE296" s="391"/>
      <c r="AF296" s="391"/>
      <c r="AG296" s="391"/>
      <c r="AH296" s="391"/>
      <c r="AI296" s="391"/>
      <c r="AJ296" s="307">
        <f>SUM(AJ297:AR298)</f>
        <v>0</v>
      </c>
      <c r="AK296" s="307"/>
      <c r="AL296" s="307"/>
      <c r="AM296" s="307"/>
      <c r="AN296" s="307"/>
      <c r="AO296" s="307"/>
      <c r="AP296" s="307"/>
      <c r="AQ296" s="307"/>
      <c r="AR296" s="307"/>
      <c r="AS296" s="307">
        <f>SUM(AS297:AZ298)</f>
        <v>0</v>
      </c>
      <c r="AT296" s="307"/>
      <c r="AU296" s="307"/>
      <c r="AV296" s="307"/>
      <c r="AW296" s="307"/>
      <c r="AX296" s="307"/>
      <c r="AY296" s="307"/>
      <c r="AZ296" s="307"/>
      <c r="BA296" s="307">
        <f t="shared" si="2"/>
        <v>0</v>
      </c>
      <c r="BB296" s="307"/>
      <c r="BC296" s="307"/>
      <c r="BD296" s="307"/>
      <c r="BE296" s="307"/>
      <c r="BF296" s="307"/>
      <c r="BG296" s="307"/>
      <c r="BH296" s="307"/>
      <c r="BI296" s="307"/>
    </row>
    <row r="297" spans="1:61" s="1" customFormat="1" ht="9.75" customHeight="1" x14ac:dyDescent="0.3">
      <c r="A297" s="391" t="s">
        <v>150</v>
      </c>
      <c r="B297" s="391"/>
      <c r="C297" s="391"/>
      <c r="D297" s="391"/>
      <c r="E297" s="391"/>
      <c r="F297" s="391"/>
      <c r="G297" s="391"/>
      <c r="H297" s="391"/>
      <c r="I297" s="391"/>
      <c r="J297" s="391"/>
      <c r="K297" s="391"/>
      <c r="L297" s="391"/>
      <c r="M297" s="391"/>
      <c r="N297" s="391"/>
      <c r="O297" s="391"/>
      <c r="P297" s="391"/>
      <c r="Q297" s="391"/>
      <c r="R297" s="391"/>
      <c r="S297" s="391"/>
      <c r="T297" s="391"/>
      <c r="U297" s="391"/>
      <c r="V297" s="391"/>
      <c r="W297" s="391"/>
      <c r="X297" s="391"/>
      <c r="Y297" s="391"/>
      <c r="Z297" s="391"/>
      <c r="AA297" s="391"/>
      <c r="AB297" s="391"/>
      <c r="AC297" s="391"/>
      <c r="AD297" s="391"/>
      <c r="AE297" s="391"/>
      <c r="AF297" s="391"/>
      <c r="AG297" s="391"/>
      <c r="AH297" s="391"/>
      <c r="AI297" s="391"/>
      <c r="AJ297" s="393"/>
      <c r="AK297" s="393"/>
      <c r="AL297" s="393"/>
      <c r="AM297" s="393"/>
      <c r="AN297" s="393"/>
      <c r="AO297" s="393"/>
      <c r="AP297" s="393"/>
      <c r="AQ297" s="393"/>
      <c r="AR297" s="393"/>
      <c r="AS297" s="393"/>
      <c r="AT297" s="393"/>
      <c r="AU297" s="393"/>
      <c r="AV297" s="393"/>
      <c r="AW297" s="393"/>
      <c r="AX297" s="393"/>
      <c r="AY297" s="393"/>
      <c r="AZ297" s="393"/>
      <c r="BA297" s="394">
        <f t="shared" si="2"/>
        <v>0</v>
      </c>
      <c r="BB297" s="394"/>
      <c r="BC297" s="394"/>
      <c r="BD297" s="394"/>
      <c r="BE297" s="394"/>
      <c r="BF297" s="394"/>
      <c r="BG297" s="394"/>
      <c r="BH297" s="394"/>
      <c r="BI297" s="394"/>
    </row>
    <row r="298" spans="1:61" s="1" customFormat="1" ht="9.75" customHeight="1" x14ac:dyDescent="0.3">
      <c r="A298" s="391" t="s">
        <v>151</v>
      </c>
      <c r="B298" s="391"/>
      <c r="C298" s="391"/>
      <c r="D298" s="391"/>
      <c r="E298" s="391"/>
      <c r="F298" s="391"/>
      <c r="G298" s="391"/>
      <c r="H298" s="391"/>
      <c r="I298" s="391"/>
      <c r="J298" s="391"/>
      <c r="K298" s="391"/>
      <c r="L298" s="391"/>
      <c r="M298" s="391"/>
      <c r="N298" s="391"/>
      <c r="O298" s="391"/>
      <c r="P298" s="391"/>
      <c r="Q298" s="391"/>
      <c r="R298" s="391"/>
      <c r="S298" s="391"/>
      <c r="T298" s="391"/>
      <c r="U298" s="391"/>
      <c r="V298" s="391"/>
      <c r="W298" s="391"/>
      <c r="X298" s="391"/>
      <c r="Y298" s="391"/>
      <c r="Z298" s="391"/>
      <c r="AA298" s="391"/>
      <c r="AB298" s="391"/>
      <c r="AC298" s="391"/>
      <c r="AD298" s="391"/>
      <c r="AE298" s="391"/>
      <c r="AF298" s="391"/>
      <c r="AG298" s="391"/>
      <c r="AH298" s="391"/>
      <c r="AI298" s="391"/>
      <c r="AJ298" s="393"/>
      <c r="AK298" s="393"/>
      <c r="AL298" s="393"/>
      <c r="AM298" s="393"/>
      <c r="AN298" s="393"/>
      <c r="AO298" s="393"/>
      <c r="AP298" s="393"/>
      <c r="AQ298" s="393"/>
      <c r="AR298" s="393"/>
      <c r="AS298" s="393"/>
      <c r="AT298" s="393"/>
      <c r="AU298" s="393"/>
      <c r="AV298" s="393"/>
      <c r="AW298" s="393"/>
      <c r="AX298" s="393"/>
      <c r="AY298" s="393"/>
      <c r="AZ298" s="393"/>
      <c r="BA298" s="394">
        <f t="shared" si="2"/>
        <v>0</v>
      </c>
      <c r="BB298" s="394"/>
      <c r="BC298" s="394"/>
      <c r="BD298" s="394"/>
      <c r="BE298" s="394"/>
      <c r="BF298" s="394"/>
      <c r="BG298" s="394"/>
      <c r="BH298" s="394"/>
      <c r="BI298" s="394"/>
    </row>
    <row r="299" spans="1:61" s="1" customFormat="1" ht="9.75" customHeight="1" x14ac:dyDescent="0.3">
      <c r="A299" s="391" t="s">
        <v>152</v>
      </c>
      <c r="B299" s="391"/>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c r="AA299" s="391"/>
      <c r="AB299" s="391"/>
      <c r="AC299" s="391"/>
      <c r="AD299" s="391"/>
      <c r="AE299" s="391"/>
      <c r="AF299" s="391"/>
      <c r="AG299" s="391"/>
      <c r="AH299" s="391"/>
      <c r="AI299" s="391"/>
      <c r="AJ299" s="393"/>
      <c r="AK299" s="393"/>
      <c r="AL299" s="393"/>
      <c r="AM299" s="393"/>
      <c r="AN299" s="393"/>
      <c r="AO299" s="393"/>
      <c r="AP299" s="393"/>
      <c r="AQ299" s="393"/>
      <c r="AR299" s="393"/>
      <c r="AS299" s="393"/>
      <c r="AT299" s="393"/>
      <c r="AU299" s="393"/>
      <c r="AV299" s="393"/>
      <c r="AW299" s="393"/>
      <c r="AX299" s="393"/>
      <c r="AY299" s="393"/>
      <c r="AZ299" s="393"/>
      <c r="BA299" s="394">
        <f t="shared" si="2"/>
        <v>0</v>
      </c>
      <c r="BB299" s="394"/>
      <c r="BC299" s="394"/>
      <c r="BD299" s="394"/>
      <c r="BE299" s="394"/>
      <c r="BF299" s="394"/>
      <c r="BG299" s="394"/>
      <c r="BH299" s="394"/>
      <c r="BI299" s="394"/>
    </row>
    <row r="300" spans="1:61" s="1" customFormat="1" ht="9.75" customHeight="1" x14ac:dyDescent="0.3">
      <c r="A300" s="391" t="s">
        <v>153</v>
      </c>
      <c r="B300" s="391"/>
      <c r="C300" s="391"/>
      <c r="D300" s="391"/>
      <c r="E300" s="391"/>
      <c r="F300" s="391"/>
      <c r="G300" s="391"/>
      <c r="H300" s="391"/>
      <c r="I300" s="391"/>
      <c r="J300" s="391"/>
      <c r="K300" s="391"/>
      <c r="L300" s="391"/>
      <c r="M300" s="391"/>
      <c r="N300" s="391"/>
      <c r="O300" s="391"/>
      <c r="P300" s="391"/>
      <c r="Q300" s="391"/>
      <c r="R300" s="391"/>
      <c r="S300" s="391"/>
      <c r="T300" s="391"/>
      <c r="U300" s="391"/>
      <c r="V300" s="391"/>
      <c r="W300" s="391"/>
      <c r="X300" s="391"/>
      <c r="Y300" s="391"/>
      <c r="Z300" s="391"/>
      <c r="AA300" s="391"/>
      <c r="AB300" s="391"/>
      <c r="AC300" s="391"/>
      <c r="AD300" s="391"/>
      <c r="AE300" s="391"/>
      <c r="AF300" s="391"/>
      <c r="AG300" s="391"/>
      <c r="AH300" s="391"/>
      <c r="AI300" s="391"/>
      <c r="AJ300" s="392"/>
      <c r="AK300" s="392"/>
      <c r="AL300" s="392"/>
      <c r="AM300" s="392"/>
      <c r="AN300" s="392"/>
      <c r="AO300" s="392"/>
      <c r="AP300" s="392"/>
      <c r="AQ300" s="392"/>
      <c r="AR300" s="392"/>
      <c r="AS300" s="393"/>
      <c r="AT300" s="393"/>
      <c r="AU300" s="393"/>
      <c r="AV300" s="393"/>
      <c r="AW300" s="393"/>
      <c r="AX300" s="393"/>
      <c r="AY300" s="393"/>
      <c r="AZ300" s="393"/>
      <c r="BA300" s="394">
        <f t="shared" si="2"/>
        <v>0</v>
      </c>
      <c r="BB300" s="394"/>
      <c r="BC300" s="394"/>
      <c r="BD300" s="394"/>
      <c r="BE300" s="394"/>
      <c r="BF300" s="394"/>
      <c r="BG300" s="394"/>
      <c r="BH300" s="394"/>
      <c r="BI300" s="394"/>
    </row>
    <row r="301" spans="1:61" s="1" customFormat="1" ht="9.75" customHeight="1" x14ac:dyDescent="0.3">
      <c r="A301" s="395" t="s">
        <v>121</v>
      </c>
      <c r="B301" s="395"/>
      <c r="C301" s="395"/>
      <c r="D301" s="395"/>
      <c r="E301" s="395"/>
      <c r="F301" s="395"/>
      <c r="G301" s="395"/>
      <c r="H301" s="395"/>
      <c r="I301" s="395"/>
      <c r="J301" s="395"/>
      <c r="K301" s="395"/>
      <c r="L301" s="395"/>
      <c r="M301" s="395"/>
      <c r="N301" s="395"/>
      <c r="O301" s="395"/>
      <c r="P301" s="395"/>
      <c r="Q301" s="395"/>
      <c r="R301" s="395"/>
      <c r="S301" s="395"/>
      <c r="T301" s="395"/>
      <c r="U301" s="395"/>
      <c r="V301" s="395"/>
      <c r="W301" s="395"/>
      <c r="X301" s="395"/>
      <c r="Y301" s="395"/>
      <c r="Z301" s="395"/>
      <c r="AA301" s="395"/>
      <c r="AB301" s="395"/>
      <c r="AC301" s="395"/>
      <c r="AD301" s="395"/>
      <c r="AE301" s="395"/>
      <c r="AF301" s="395"/>
      <c r="AG301" s="395"/>
      <c r="AH301" s="395"/>
      <c r="AI301" s="395"/>
      <c r="AJ301" s="307">
        <f>SUM(AJ302:AR303)</f>
        <v>0</v>
      </c>
      <c r="AK301" s="307"/>
      <c r="AL301" s="307"/>
      <c r="AM301" s="307"/>
      <c r="AN301" s="307"/>
      <c r="AO301" s="307"/>
      <c r="AP301" s="307"/>
      <c r="AQ301" s="307"/>
      <c r="AR301" s="307"/>
      <c r="AS301" s="307">
        <f>SUM(AS302:AZ303)</f>
        <v>0</v>
      </c>
      <c r="AT301" s="307"/>
      <c r="AU301" s="307"/>
      <c r="AV301" s="307"/>
      <c r="AW301" s="307"/>
      <c r="AX301" s="307"/>
      <c r="AY301" s="307"/>
      <c r="AZ301" s="307"/>
      <c r="BA301" s="307">
        <f t="shared" si="2"/>
        <v>0</v>
      </c>
      <c r="BB301" s="307"/>
      <c r="BC301" s="307"/>
      <c r="BD301" s="307"/>
      <c r="BE301" s="307"/>
      <c r="BF301" s="307"/>
      <c r="BG301" s="307"/>
      <c r="BH301" s="307"/>
      <c r="BI301" s="307"/>
    </row>
    <row r="302" spans="1:61" s="1" customFormat="1" ht="9.75" customHeight="1" x14ac:dyDescent="0.3">
      <c r="A302" s="391" t="s">
        <v>154</v>
      </c>
      <c r="B302" s="391"/>
      <c r="C302" s="391"/>
      <c r="D302" s="391"/>
      <c r="E302" s="391"/>
      <c r="F302" s="391"/>
      <c r="G302" s="391"/>
      <c r="H302" s="391"/>
      <c r="I302" s="391"/>
      <c r="J302" s="391"/>
      <c r="K302" s="391"/>
      <c r="L302" s="391"/>
      <c r="M302" s="391"/>
      <c r="N302" s="391"/>
      <c r="O302" s="391"/>
      <c r="P302" s="391"/>
      <c r="Q302" s="391"/>
      <c r="R302" s="391"/>
      <c r="S302" s="391"/>
      <c r="T302" s="391"/>
      <c r="U302" s="391"/>
      <c r="V302" s="391"/>
      <c r="W302" s="391"/>
      <c r="X302" s="391"/>
      <c r="Y302" s="391"/>
      <c r="Z302" s="391"/>
      <c r="AA302" s="391"/>
      <c r="AB302" s="391"/>
      <c r="AC302" s="391"/>
      <c r="AD302" s="391"/>
      <c r="AE302" s="391"/>
      <c r="AF302" s="391"/>
      <c r="AG302" s="391"/>
      <c r="AH302" s="391"/>
      <c r="AI302" s="391"/>
      <c r="AJ302" s="392"/>
      <c r="AK302" s="392"/>
      <c r="AL302" s="392"/>
      <c r="AM302" s="392"/>
      <c r="AN302" s="392"/>
      <c r="AO302" s="392"/>
      <c r="AP302" s="392"/>
      <c r="AQ302" s="392"/>
      <c r="AR302" s="392"/>
      <c r="AS302" s="393"/>
      <c r="AT302" s="393"/>
      <c r="AU302" s="393"/>
      <c r="AV302" s="393"/>
      <c r="AW302" s="393"/>
      <c r="AX302" s="393"/>
      <c r="AY302" s="393"/>
      <c r="AZ302" s="393"/>
      <c r="BA302" s="394">
        <f t="shared" si="2"/>
        <v>0</v>
      </c>
      <c r="BB302" s="394"/>
      <c r="BC302" s="394"/>
      <c r="BD302" s="394"/>
      <c r="BE302" s="394"/>
      <c r="BF302" s="394"/>
      <c r="BG302" s="394"/>
      <c r="BH302" s="394"/>
      <c r="BI302" s="394"/>
    </row>
    <row r="303" spans="1:61" s="1" customFormat="1" ht="9.75" customHeight="1" x14ac:dyDescent="0.3">
      <c r="A303" s="391" t="s">
        <v>155</v>
      </c>
      <c r="B303" s="391"/>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c r="AA303" s="391"/>
      <c r="AB303" s="391"/>
      <c r="AC303" s="391"/>
      <c r="AD303" s="391"/>
      <c r="AE303" s="391"/>
      <c r="AF303" s="391"/>
      <c r="AG303" s="391"/>
      <c r="AH303" s="391"/>
      <c r="AI303" s="391"/>
      <c r="AJ303" s="393"/>
      <c r="AK303" s="393"/>
      <c r="AL303" s="393"/>
      <c r="AM303" s="393"/>
      <c r="AN303" s="393"/>
      <c r="AO303" s="393"/>
      <c r="AP303" s="393"/>
      <c r="AQ303" s="393"/>
      <c r="AR303" s="393"/>
      <c r="AS303" s="393"/>
      <c r="AT303" s="393"/>
      <c r="AU303" s="393"/>
      <c r="AV303" s="393"/>
      <c r="AW303" s="393"/>
      <c r="AX303" s="393"/>
      <c r="AY303" s="393"/>
      <c r="AZ303" s="393"/>
      <c r="BA303" s="394">
        <f t="shared" si="2"/>
        <v>0</v>
      </c>
      <c r="BB303" s="394"/>
      <c r="BC303" s="394"/>
      <c r="BD303" s="394"/>
      <c r="BE303" s="394"/>
      <c r="BF303" s="394"/>
      <c r="BG303" s="394"/>
      <c r="BH303" s="394"/>
      <c r="BI303" s="394"/>
    </row>
    <row r="304" spans="1:61" s="1" customFormat="1" ht="9.75" customHeight="1" x14ac:dyDescent="0.3">
      <c r="A304" s="259" t="s">
        <v>122</v>
      </c>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1"/>
      <c r="AJ304" s="307">
        <f>AJ274+AJ278+AJ279+AJ287+AJ295+AJ301</f>
        <v>0</v>
      </c>
      <c r="AK304" s="307"/>
      <c r="AL304" s="307"/>
      <c r="AM304" s="307"/>
      <c r="AN304" s="307"/>
      <c r="AO304" s="307"/>
      <c r="AP304" s="307"/>
      <c r="AQ304" s="307"/>
      <c r="AR304" s="307"/>
      <c r="AS304" s="307">
        <f>AS274+AS278+AS279+AS287+AS295+AS301</f>
        <v>0</v>
      </c>
      <c r="AT304" s="307"/>
      <c r="AU304" s="307"/>
      <c r="AV304" s="307"/>
      <c r="AW304" s="307"/>
      <c r="AX304" s="307"/>
      <c r="AY304" s="307"/>
      <c r="AZ304" s="307"/>
      <c r="BA304" s="307">
        <f t="shared" si="2"/>
        <v>0</v>
      </c>
      <c r="BB304" s="307"/>
      <c r="BC304" s="307"/>
      <c r="BD304" s="307"/>
      <c r="BE304" s="307"/>
      <c r="BF304" s="307"/>
      <c r="BG304" s="307"/>
      <c r="BH304" s="307"/>
      <c r="BI304" s="307"/>
    </row>
    <row r="305" spans="1:61" s="1" customFormat="1" ht="9.75" customHeight="1" x14ac:dyDescent="0.3">
      <c r="A305" s="396" t="s">
        <v>156</v>
      </c>
      <c r="B305" s="397"/>
      <c r="C305" s="397"/>
      <c r="D305" s="397"/>
      <c r="E305" s="397"/>
      <c r="F305" s="397"/>
      <c r="G305" s="397"/>
      <c r="H305" s="397"/>
      <c r="I305" s="397"/>
      <c r="J305" s="397"/>
      <c r="K305" s="397"/>
      <c r="L305" s="397"/>
      <c r="M305" s="397"/>
      <c r="N305" s="397"/>
      <c r="O305" s="397"/>
      <c r="P305" s="397"/>
      <c r="Q305" s="397"/>
      <c r="R305" s="397"/>
      <c r="S305" s="108"/>
      <c r="T305" s="108"/>
      <c r="U305" s="108"/>
      <c r="V305" s="108"/>
      <c r="W305" s="108"/>
      <c r="X305" s="108"/>
      <c r="Y305" s="108"/>
      <c r="Z305" s="108"/>
      <c r="AA305" s="108"/>
      <c r="AB305" s="108"/>
      <c r="AC305" s="108"/>
      <c r="AD305" s="108"/>
      <c r="AE305" s="109"/>
      <c r="AF305" s="109"/>
      <c r="AG305" s="109"/>
      <c r="AH305" s="109"/>
      <c r="AI305" s="110"/>
      <c r="AJ305" s="510" t="str">
        <f>IF((IF(AJ304=0,0,AJ306*100/AJ304))&lt;=5,"actualizare mai mică de 5% din valoarea eligibila","actualizare mai mare de 5% din valoarea eligibila")</f>
        <v>actualizare mai mică de 5% din valoarea eligibila</v>
      </c>
      <c r="AK305" s="511"/>
      <c r="AL305" s="511"/>
      <c r="AM305" s="511"/>
      <c r="AN305" s="511"/>
      <c r="AO305" s="511"/>
      <c r="AP305" s="511"/>
      <c r="AQ305" s="511"/>
      <c r="AR305" s="511"/>
      <c r="AS305" s="511"/>
      <c r="AT305" s="511"/>
      <c r="AU305" s="511"/>
      <c r="AV305" s="511"/>
      <c r="AW305" s="511"/>
      <c r="AX305" s="511"/>
      <c r="AY305" s="511"/>
      <c r="AZ305" s="511"/>
      <c r="BA305" s="511"/>
      <c r="BB305" s="511"/>
      <c r="BC305" s="511"/>
      <c r="BD305" s="511"/>
      <c r="BE305" s="511"/>
      <c r="BF305" s="511"/>
      <c r="BG305" s="511"/>
      <c r="BH305" s="511"/>
      <c r="BI305" s="512"/>
    </row>
    <row r="306" spans="1:61" s="1" customFormat="1" ht="9.75" customHeight="1" x14ac:dyDescent="0.3">
      <c r="A306" s="395" t="s">
        <v>123</v>
      </c>
      <c r="B306" s="395"/>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95"/>
      <c r="AI306" s="395"/>
      <c r="AJ306" s="393"/>
      <c r="AK306" s="393"/>
      <c r="AL306" s="393"/>
      <c r="AM306" s="393"/>
      <c r="AN306" s="393"/>
      <c r="AO306" s="393"/>
      <c r="AP306" s="393"/>
      <c r="AQ306" s="393"/>
      <c r="AR306" s="520"/>
      <c r="AS306" s="521"/>
      <c r="AT306" s="522"/>
      <c r="AU306" s="522"/>
      <c r="AV306" s="522"/>
      <c r="AW306" s="522"/>
      <c r="AX306" s="522"/>
      <c r="AY306" s="522"/>
      <c r="AZ306" s="523"/>
      <c r="BA306" s="394">
        <f t="shared" ref="BA306" si="3">SUM(AJ306:AZ306)</f>
        <v>0</v>
      </c>
      <c r="BB306" s="394"/>
      <c r="BC306" s="394"/>
      <c r="BD306" s="394"/>
      <c r="BE306" s="394"/>
      <c r="BF306" s="394"/>
      <c r="BG306" s="394"/>
      <c r="BH306" s="394"/>
      <c r="BI306" s="394"/>
    </row>
    <row r="307" spans="1:61" s="1" customFormat="1" ht="9.75" customHeight="1" x14ac:dyDescent="0.3">
      <c r="A307" s="395" t="s">
        <v>124</v>
      </c>
      <c r="B307" s="395"/>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95"/>
      <c r="AI307" s="395"/>
      <c r="AJ307" s="307">
        <f>AJ304+AJ306</f>
        <v>0</v>
      </c>
      <c r="AK307" s="307"/>
      <c r="AL307" s="307"/>
      <c r="AM307" s="307"/>
      <c r="AN307" s="307"/>
      <c r="AO307" s="307"/>
      <c r="AP307" s="307"/>
      <c r="AQ307" s="307"/>
      <c r="AR307" s="220"/>
      <c r="AS307" s="516">
        <f>AS304</f>
        <v>0</v>
      </c>
      <c r="AT307" s="517"/>
      <c r="AU307" s="517"/>
      <c r="AV307" s="517"/>
      <c r="AW307" s="517"/>
      <c r="AX307" s="517"/>
      <c r="AY307" s="517"/>
      <c r="AZ307" s="518"/>
      <c r="BA307" s="307">
        <f t="shared" ref="BA307:BA309" si="4">SUM(AJ307:AZ307)</f>
        <v>0</v>
      </c>
      <c r="BB307" s="307"/>
      <c r="BC307" s="307"/>
      <c r="BD307" s="307"/>
      <c r="BE307" s="307"/>
      <c r="BF307" s="307"/>
      <c r="BG307" s="307"/>
      <c r="BH307" s="307"/>
      <c r="BI307" s="307"/>
    </row>
    <row r="308" spans="1:61" s="1" customFormat="1" ht="9.75" customHeight="1" x14ac:dyDescent="0.3">
      <c r="A308" s="395" t="s">
        <v>125</v>
      </c>
      <c r="B308" s="395"/>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95"/>
      <c r="AI308" s="395"/>
      <c r="AJ308" s="393"/>
      <c r="AK308" s="393"/>
      <c r="AL308" s="393"/>
      <c r="AM308" s="393"/>
      <c r="AN308" s="393"/>
      <c r="AO308" s="393"/>
      <c r="AP308" s="393"/>
      <c r="AQ308" s="393"/>
      <c r="AR308" s="393"/>
      <c r="AS308" s="519"/>
      <c r="AT308" s="519"/>
      <c r="AU308" s="519"/>
      <c r="AV308" s="519"/>
      <c r="AW308" s="519"/>
      <c r="AX308" s="519"/>
      <c r="AY308" s="519"/>
      <c r="AZ308" s="519"/>
      <c r="BA308" s="394">
        <f t="shared" si="4"/>
        <v>0</v>
      </c>
      <c r="BB308" s="394"/>
      <c r="BC308" s="394"/>
      <c r="BD308" s="394"/>
      <c r="BE308" s="394"/>
      <c r="BF308" s="394"/>
      <c r="BG308" s="394"/>
      <c r="BH308" s="394"/>
      <c r="BI308" s="394"/>
    </row>
    <row r="309" spans="1:61" s="1" customFormat="1" ht="9.75" customHeight="1" x14ac:dyDescent="0.3">
      <c r="A309" s="395"/>
      <c r="B309" s="395"/>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c r="AI309" s="395"/>
      <c r="AJ309" s="394">
        <f>SUM(AJ307:AR308)</f>
        <v>0</v>
      </c>
      <c r="AK309" s="394"/>
      <c r="AL309" s="394"/>
      <c r="AM309" s="394"/>
      <c r="AN309" s="394"/>
      <c r="AO309" s="394"/>
      <c r="AP309" s="394"/>
      <c r="AQ309" s="394"/>
      <c r="AR309" s="394"/>
      <c r="AS309" s="394">
        <f>SUM(AS307:AZ308)</f>
        <v>0</v>
      </c>
      <c r="AT309" s="394"/>
      <c r="AU309" s="394"/>
      <c r="AV309" s="394"/>
      <c r="AW309" s="394"/>
      <c r="AX309" s="394"/>
      <c r="AY309" s="394"/>
      <c r="AZ309" s="394"/>
      <c r="BA309" s="394">
        <f t="shared" si="4"/>
        <v>0</v>
      </c>
      <c r="BB309" s="394"/>
      <c r="BC309" s="394"/>
      <c r="BD309" s="394"/>
      <c r="BE309" s="394"/>
      <c r="BF309" s="394"/>
      <c r="BG309" s="394"/>
      <c r="BH309" s="394"/>
      <c r="BI309" s="394"/>
    </row>
    <row r="310" spans="1:61" s="1" customFormat="1" ht="9.75" customHeight="1" x14ac:dyDescent="0.3">
      <c r="A310" s="513" t="s">
        <v>126</v>
      </c>
      <c r="B310" s="514"/>
      <c r="C310" s="514"/>
      <c r="D310" s="514"/>
      <c r="E310" s="514"/>
      <c r="F310" s="514"/>
      <c r="G310" s="514"/>
      <c r="H310" s="514"/>
      <c r="I310" s="514"/>
      <c r="J310" s="514"/>
      <c r="K310" s="514"/>
      <c r="L310" s="514"/>
      <c r="M310" s="514"/>
      <c r="N310" s="514"/>
      <c r="O310" s="514"/>
      <c r="P310" s="514"/>
      <c r="Q310" s="514"/>
      <c r="R310" s="514"/>
      <c r="S310" s="514"/>
      <c r="T310" s="514"/>
      <c r="U310" s="514"/>
      <c r="V310" s="514"/>
      <c r="W310" s="514"/>
      <c r="X310" s="514"/>
      <c r="Y310" s="514"/>
      <c r="Z310" s="514"/>
      <c r="AA310" s="514"/>
      <c r="AB310" s="514"/>
      <c r="AC310" s="514"/>
      <c r="AD310" s="514"/>
      <c r="AE310" s="514"/>
      <c r="AF310" s="514"/>
      <c r="AG310" s="514"/>
      <c r="AH310" s="514"/>
      <c r="AI310" s="515"/>
      <c r="AJ310" s="220">
        <f>BA307+BA308</f>
        <v>0</v>
      </c>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2"/>
    </row>
    <row r="311" spans="1:61" s="1" customFormat="1" ht="12" customHeight="1" x14ac:dyDescent="0.3">
      <c r="A311" s="502"/>
      <c r="B311" s="502"/>
      <c r="C311" s="502"/>
      <c r="D311" s="502"/>
      <c r="E311" s="502"/>
      <c r="F311" s="502"/>
      <c r="G311" s="502"/>
      <c r="H311" s="502"/>
      <c r="I311" s="502"/>
      <c r="J311" s="502"/>
      <c r="K311" s="502"/>
      <c r="L311" s="502"/>
      <c r="M311" s="502"/>
      <c r="N311" s="502"/>
      <c r="O311" s="502"/>
      <c r="P311" s="502"/>
      <c r="Q311" s="502"/>
      <c r="R311" s="502"/>
      <c r="S311" s="502"/>
      <c r="T311" s="502"/>
      <c r="U311" s="502"/>
      <c r="V311" s="502"/>
      <c r="W311" s="502"/>
      <c r="X311" s="502"/>
      <c r="Y311" s="502"/>
      <c r="Z311" s="502"/>
      <c r="AA311" s="502"/>
      <c r="AB311" s="502"/>
      <c r="AC311" s="502"/>
      <c r="AD311" s="502"/>
      <c r="AE311" s="502"/>
      <c r="AF311" s="502"/>
      <c r="AG311" s="502"/>
      <c r="AH311" s="502"/>
      <c r="AI311" s="502"/>
      <c r="AJ311" s="288" t="s">
        <v>133</v>
      </c>
      <c r="AK311" s="288"/>
      <c r="AL311" s="288"/>
      <c r="AM311" s="288"/>
      <c r="AN311" s="288"/>
      <c r="AO311" s="288"/>
      <c r="AP311" s="288"/>
      <c r="AQ311" s="288"/>
      <c r="AR311" s="288"/>
      <c r="AS311" s="288" t="s">
        <v>104</v>
      </c>
      <c r="AT311" s="288"/>
      <c r="AU311" s="288"/>
      <c r="AV311" s="288"/>
      <c r="AW311" s="288"/>
      <c r="AX311" s="288"/>
      <c r="AY311" s="288"/>
      <c r="AZ311" s="288"/>
      <c r="BA311" s="503"/>
      <c r="BB311" s="503"/>
      <c r="BC311" s="503"/>
      <c r="BD311" s="503"/>
      <c r="BE311" s="503"/>
      <c r="BF311" s="503"/>
      <c r="BG311" s="503"/>
      <c r="BH311" s="503"/>
      <c r="BI311" s="503"/>
    </row>
    <row r="312" spans="1:61" s="1" customFormat="1" ht="12" customHeight="1" x14ac:dyDescent="0.3">
      <c r="A312" s="502" t="s">
        <v>127</v>
      </c>
      <c r="B312" s="502"/>
      <c r="C312" s="502"/>
      <c r="D312" s="502"/>
      <c r="E312" s="502"/>
      <c r="F312" s="502"/>
      <c r="G312" s="502"/>
      <c r="H312" s="502"/>
      <c r="I312" s="502"/>
      <c r="J312" s="502"/>
      <c r="K312" s="502"/>
      <c r="L312" s="502"/>
      <c r="M312" s="502"/>
      <c r="N312" s="502"/>
      <c r="O312" s="502"/>
      <c r="P312" s="502"/>
      <c r="Q312" s="502"/>
      <c r="R312" s="502"/>
      <c r="S312" s="502"/>
      <c r="T312" s="502"/>
      <c r="U312" s="502"/>
      <c r="V312" s="502"/>
      <c r="W312" s="502"/>
      <c r="X312" s="502"/>
      <c r="Y312" s="502"/>
      <c r="Z312" s="502"/>
      <c r="AA312" s="502"/>
      <c r="AB312" s="502"/>
      <c r="AC312" s="502"/>
      <c r="AD312" s="502"/>
      <c r="AE312" s="502"/>
      <c r="AF312" s="502"/>
      <c r="AG312" s="502"/>
      <c r="AH312" s="502"/>
      <c r="AI312" s="502"/>
      <c r="AJ312" s="289">
        <f>AS312*AA268</f>
        <v>0</v>
      </c>
      <c r="AK312" s="289"/>
      <c r="AL312" s="289"/>
      <c r="AM312" s="289"/>
      <c r="AN312" s="289"/>
      <c r="AO312" s="289"/>
      <c r="AP312" s="289"/>
      <c r="AQ312" s="289"/>
      <c r="AR312" s="289"/>
      <c r="AS312" s="289">
        <f>AJ310</f>
        <v>0</v>
      </c>
      <c r="AT312" s="289"/>
      <c r="AU312" s="289"/>
      <c r="AV312" s="289"/>
      <c r="AW312" s="289"/>
      <c r="AX312" s="289"/>
      <c r="AY312" s="289"/>
      <c r="AZ312" s="289"/>
      <c r="BA312" s="503"/>
      <c r="BB312" s="503"/>
      <c r="BC312" s="503"/>
      <c r="BD312" s="503"/>
      <c r="BE312" s="503"/>
      <c r="BF312" s="503"/>
      <c r="BG312" s="503"/>
      <c r="BH312" s="503"/>
      <c r="BI312" s="503"/>
    </row>
    <row r="313" spans="1:61" s="1" customFormat="1" ht="12" customHeight="1" x14ac:dyDescent="0.3">
      <c r="A313" s="502" t="s">
        <v>129</v>
      </c>
      <c r="B313" s="502"/>
      <c r="C313" s="502"/>
      <c r="D313" s="502"/>
      <c r="E313" s="502"/>
      <c r="F313" s="502"/>
      <c r="G313" s="502"/>
      <c r="H313" s="502"/>
      <c r="I313" s="502"/>
      <c r="J313" s="502"/>
      <c r="K313" s="502"/>
      <c r="L313" s="502"/>
      <c r="M313" s="502"/>
      <c r="N313" s="502"/>
      <c r="O313" s="502"/>
      <c r="P313" s="502"/>
      <c r="Q313" s="502"/>
      <c r="R313" s="502"/>
      <c r="S313" s="502"/>
      <c r="T313" s="502"/>
      <c r="U313" s="502"/>
      <c r="V313" s="502"/>
      <c r="W313" s="502"/>
      <c r="X313" s="502"/>
      <c r="Y313" s="502"/>
      <c r="Z313" s="502"/>
      <c r="AA313" s="502"/>
      <c r="AB313" s="502"/>
      <c r="AC313" s="502"/>
      <c r="AD313" s="502"/>
      <c r="AE313" s="502"/>
      <c r="AF313" s="502"/>
      <c r="AG313" s="502"/>
      <c r="AH313" s="502"/>
      <c r="AI313" s="502"/>
      <c r="AJ313" s="289">
        <f>AS313*AA268</f>
        <v>0</v>
      </c>
      <c r="AK313" s="289"/>
      <c r="AL313" s="289"/>
      <c r="AM313" s="289"/>
      <c r="AN313" s="289"/>
      <c r="AO313" s="289"/>
      <c r="AP313" s="289"/>
      <c r="AQ313" s="289"/>
      <c r="AR313" s="289"/>
      <c r="AS313" s="289">
        <f>AJ307+AJ308</f>
        <v>0</v>
      </c>
      <c r="AT313" s="289"/>
      <c r="AU313" s="289"/>
      <c r="AV313" s="289"/>
      <c r="AW313" s="289"/>
      <c r="AX313" s="289"/>
      <c r="AY313" s="289"/>
      <c r="AZ313" s="289"/>
      <c r="BA313" s="503"/>
      <c r="BB313" s="503"/>
      <c r="BC313" s="503"/>
      <c r="BD313" s="503"/>
      <c r="BE313" s="503"/>
      <c r="BF313" s="503"/>
      <c r="BG313" s="503"/>
      <c r="BH313" s="503"/>
      <c r="BI313" s="503"/>
    </row>
    <row r="314" spans="1:61" s="1" customFormat="1" ht="12" customHeight="1" x14ac:dyDescent="0.3">
      <c r="A314" s="502" t="s">
        <v>128</v>
      </c>
      <c r="B314" s="502"/>
      <c r="C314" s="502"/>
      <c r="D314" s="502"/>
      <c r="E314" s="502"/>
      <c r="F314" s="502"/>
      <c r="G314" s="502"/>
      <c r="H314" s="502"/>
      <c r="I314" s="502"/>
      <c r="J314" s="502"/>
      <c r="K314" s="502"/>
      <c r="L314" s="502"/>
      <c r="M314" s="502"/>
      <c r="N314" s="502"/>
      <c r="O314" s="502"/>
      <c r="P314" s="502"/>
      <c r="Q314" s="502"/>
      <c r="R314" s="502"/>
      <c r="S314" s="502"/>
      <c r="T314" s="502"/>
      <c r="U314" s="502"/>
      <c r="V314" s="502"/>
      <c r="W314" s="502"/>
      <c r="X314" s="502"/>
      <c r="Y314" s="502"/>
      <c r="Z314" s="502"/>
      <c r="AA314" s="502"/>
      <c r="AB314" s="502"/>
      <c r="AC314" s="502"/>
      <c r="AD314" s="502"/>
      <c r="AE314" s="502"/>
      <c r="AF314" s="502"/>
      <c r="AG314" s="502"/>
      <c r="AH314" s="502"/>
      <c r="AI314" s="502"/>
      <c r="AJ314" s="289">
        <f>AS314*AA268</f>
        <v>0</v>
      </c>
      <c r="AK314" s="289"/>
      <c r="AL314" s="289"/>
      <c r="AM314" s="289"/>
      <c r="AN314" s="289"/>
      <c r="AO314" s="289"/>
      <c r="AP314" s="289"/>
      <c r="AQ314" s="289"/>
      <c r="AR314" s="289"/>
      <c r="AS314" s="289">
        <f>AS307+AS308</f>
        <v>0</v>
      </c>
      <c r="AT314" s="289"/>
      <c r="AU314" s="289"/>
      <c r="AV314" s="289"/>
      <c r="AW314" s="289"/>
      <c r="AX314" s="289"/>
      <c r="AY314" s="289"/>
      <c r="AZ314" s="289"/>
      <c r="BA314" s="503"/>
      <c r="BB314" s="503"/>
      <c r="BC314" s="503"/>
      <c r="BD314" s="503"/>
      <c r="BE314" s="503"/>
      <c r="BF314" s="503"/>
      <c r="BG314" s="503"/>
      <c r="BH314" s="503"/>
      <c r="BI314" s="503"/>
    </row>
    <row r="315" spans="1:61" s="1" customFormat="1" ht="3.75" customHeight="1" x14ac:dyDescent="0.3">
      <c r="A315" s="502"/>
      <c r="B315" s="502"/>
      <c r="C315" s="502"/>
      <c r="D315" s="502"/>
      <c r="E315" s="502"/>
      <c r="F315" s="502"/>
      <c r="G315" s="502"/>
      <c r="H315" s="502"/>
      <c r="I315" s="502"/>
      <c r="J315" s="502"/>
      <c r="K315" s="502"/>
      <c r="L315" s="502"/>
      <c r="M315" s="502"/>
      <c r="N315" s="502"/>
      <c r="O315" s="502"/>
      <c r="P315" s="502"/>
      <c r="Q315" s="502"/>
      <c r="R315" s="502"/>
      <c r="S315" s="502"/>
      <c r="T315" s="502"/>
      <c r="U315" s="502"/>
      <c r="V315" s="502"/>
      <c r="W315" s="502"/>
      <c r="X315" s="502"/>
      <c r="Y315" s="502"/>
      <c r="Z315" s="502"/>
      <c r="AA315" s="502"/>
      <c r="AB315" s="502"/>
      <c r="AC315" s="502"/>
      <c r="AD315" s="502"/>
      <c r="AE315" s="502"/>
      <c r="AF315" s="502"/>
      <c r="AG315" s="502"/>
      <c r="AH315" s="502"/>
      <c r="AI315" s="502"/>
      <c r="AJ315" s="503"/>
      <c r="AK315" s="503"/>
      <c r="AL315" s="503"/>
      <c r="AM315" s="503"/>
      <c r="AN315" s="503"/>
      <c r="AO315" s="503"/>
      <c r="AP315" s="503"/>
      <c r="AQ315" s="503"/>
      <c r="AR315" s="503"/>
      <c r="AS315" s="503"/>
      <c r="AT315" s="503"/>
      <c r="AU315" s="503"/>
      <c r="AV315" s="503"/>
      <c r="AW315" s="503"/>
      <c r="AX315" s="503"/>
      <c r="AY315" s="503"/>
      <c r="AZ315" s="503"/>
      <c r="BA315" s="503"/>
      <c r="BB315" s="503"/>
      <c r="BC315" s="503"/>
      <c r="BD315" s="503"/>
      <c r="BE315" s="503"/>
      <c r="BF315" s="503"/>
      <c r="BG315" s="503"/>
      <c r="BH315" s="503"/>
      <c r="BI315" s="503"/>
    </row>
    <row r="316" spans="1:61" s="1" customFormat="1" ht="29.25" customHeight="1" x14ac:dyDescent="0.3">
      <c r="A316" s="504" t="s">
        <v>130</v>
      </c>
      <c r="B316" s="505"/>
      <c r="C316" s="505"/>
      <c r="D316" s="505"/>
      <c r="E316" s="505"/>
      <c r="F316" s="505"/>
      <c r="G316" s="505"/>
      <c r="H316" s="505"/>
      <c r="I316" s="505"/>
      <c r="J316" s="505"/>
      <c r="K316" s="505"/>
      <c r="L316" s="505"/>
      <c r="M316" s="505"/>
      <c r="N316" s="505"/>
      <c r="O316" s="505"/>
      <c r="P316" s="505"/>
      <c r="Q316" s="505"/>
      <c r="R316" s="505"/>
      <c r="S316" s="505"/>
      <c r="T316" s="505"/>
      <c r="U316" s="505"/>
      <c r="V316" s="505"/>
      <c r="W316" s="505"/>
      <c r="X316" s="505"/>
      <c r="Y316" s="505"/>
      <c r="Z316" s="505"/>
      <c r="AA316" s="505"/>
      <c r="AB316" s="505"/>
      <c r="AC316" s="505"/>
      <c r="AD316" s="505"/>
      <c r="AE316" s="505"/>
      <c r="AF316" s="505"/>
      <c r="AG316" s="505"/>
      <c r="AH316" s="505"/>
      <c r="AI316" s="506"/>
      <c r="AJ316" s="507" t="s">
        <v>131</v>
      </c>
      <c r="AK316" s="507"/>
      <c r="AL316" s="507"/>
      <c r="AM316" s="507"/>
      <c r="AN316" s="507"/>
      <c r="AO316" s="507"/>
      <c r="AP316" s="507"/>
      <c r="AQ316" s="507"/>
      <c r="AR316" s="507"/>
      <c r="AS316" s="507" t="s">
        <v>132</v>
      </c>
      <c r="AT316" s="507"/>
      <c r="AU316" s="507"/>
      <c r="AV316" s="507"/>
      <c r="AW316" s="507"/>
      <c r="AX316" s="507"/>
      <c r="AY316" s="507"/>
      <c r="AZ316" s="507"/>
      <c r="BA316" s="507" t="s">
        <v>102</v>
      </c>
      <c r="BB316" s="507"/>
      <c r="BC316" s="507"/>
      <c r="BD316" s="507"/>
      <c r="BE316" s="507"/>
      <c r="BF316" s="507"/>
      <c r="BG316" s="507"/>
      <c r="BH316" s="507"/>
      <c r="BI316" s="507"/>
    </row>
    <row r="317" spans="1:61" s="1" customFormat="1" ht="9.75" customHeight="1" x14ac:dyDescent="0.3">
      <c r="A317" s="495" t="s">
        <v>134</v>
      </c>
      <c r="B317" s="495"/>
      <c r="C317" s="495"/>
      <c r="D317" s="495"/>
      <c r="E317" s="495"/>
      <c r="F317" s="495"/>
      <c r="G317" s="495"/>
      <c r="H317" s="495"/>
      <c r="I317" s="495"/>
      <c r="J317" s="495"/>
      <c r="K317" s="495"/>
      <c r="L317" s="495"/>
      <c r="M317" s="495"/>
      <c r="N317" s="495"/>
      <c r="O317" s="495"/>
      <c r="P317" s="495"/>
      <c r="Q317" s="495"/>
      <c r="R317" s="495"/>
      <c r="S317" s="495"/>
      <c r="T317" s="495"/>
      <c r="U317" s="495"/>
      <c r="V317" s="495"/>
      <c r="W317" s="495"/>
      <c r="X317" s="495"/>
      <c r="Y317" s="495"/>
      <c r="Z317" s="495"/>
      <c r="AA317" s="495"/>
      <c r="AB317" s="495"/>
      <c r="AC317" s="495"/>
      <c r="AD317" s="495"/>
      <c r="AE317" s="495"/>
      <c r="AF317" s="495"/>
      <c r="AG317" s="495"/>
      <c r="AH317" s="495"/>
      <c r="AI317" s="495"/>
      <c r="AJ317" s="508"/>
      <c r="AK317" s="508"/>
      <c r="AL317" s="508"/>
      <c r="AM317" s="508"/>
      <c r="AN317" s="508"/>
      <c r="AO317" s="508"/>
      <c r="AP317" s="508"/>
      <c r="AQ317" s="508"/>
      <c r="AR317" s="508"/>
      <c r="AS317" s="509"/>
      <c r="AT317" s="509"/>
      <c r="AU317" s="509"/>
      <c r="AV317" s="509"/>
      <c r="AW317" s="509"/>
      <c r="AX317" s="509"/>
      <c r="AY317" s="509"/>
      <c r="AZ317" s="509"/>
      <c r="BA317" s="394">
        <f t="shared" ref="BA317" si="5">SUM(AJ317:AZ317)</f>
        <v>0</v>
      </c>
      <c r="BB317" s="394"/>
      <c r="BC317" s="394"/>
      <c r="BD317" s="394"/>
      <c r="BE317" s="394"/>
      <c r="BF317" s="394"/>
      <c r="BG317" s="394"/>
      <c r="BH317" s="394"/>
      <c r="BI317" s="394"/>
    </row>
    <row r="318" spans="1:61" s="1" customFormat="1" ht="9.75" customHeight="1" x14ac:dyDescent="0.3">
      <c r="A318" s="495" t="s">
        <v>135</v>
      </c>
      <c r="B318" s="495"/>
      <c r="C318" s="495"/>
      <c r="D318" s="495"/>
      <c r="E318" s="495"/>
      <c r="F318" s="495"/>
      <c r="G318" s="495"/>
      <c r="H318" s="495"/>
      <c r="I318" s="495"/>
      <c r="J318" s="495"/>
      <c r="K318" s="495"/>
      <c r="L318" s="495"/>
      <c r="M318" s="495"/>
      <c r="N318" s="495"/>
      <c r="O318" s="495"/>
      <c r="P318" s="495"/>
      <c r="Q318" s="495"/>
      <c r="R318" s="495"/>
      <c r="S318" s="495"/>
      <c r="T318" s="495"/>
      <c r="U318" s="495"/>
      <c r="V318" s="495"/>
      <c r="W318" s="495"/>
      <c r="X318" s="495"/>
      <c r="Y318" s="495"/>
      <c r="Z318" s="495"/>
      <c r="AA318" s="495"/>
      <c r="AB318" s="495"/>
      <c r="AC318" s="495"/>
      <c r="AD318" s="495"/>
      <c r="AE318" s="495"/>
      <c r="AF318" s="495"/>
      <c r="AG318" s="495"/>
      <c r="AH318" s="495"/>
      <c r="AI318" s="495"/>
      <c r="AJ318" s="307">
        <f>SUM(AJ319:AR320)</f>
        <v>0</v>
      </c>
      <c r="AK318" s="307"/>
      <c r="AL318" s="307"/>
      <c r="AM318" s="307"/>
      <c r="AN318" s="307"/>
      <c r="AO318" s="307"/>
      <c r="AP318" s="307"/>
      <c r="AQ318" s="307"/>
      <c r="AR318" s="307"/>
      <c r="AS318" s="307">
        <f>SUM(AS319:AZ320)</f>
        <v>0</v>
      </c>
      <c r="AT318" s="307"/>
      <c r="AU318" s="307"/>
      <c r="AV318" s="307"/>
      <c r="AW318" s="307"/>
      <c r="AX318" s="307"/>
      <c r="AY318" s="307"/>
      <c r="AZ318" s="307"/>
      <c r="BA318" s="307">
        <f t="shared" ref="BA318:BA322" si="6">SUM(AJ318:AZ318)</f>
        <v>0</v>
      </c>
      <c r="BB318" s="307"/>
      <c r="BC318" s="307"/>
      <c r="BD318" s="307"/>
      <c r="BE318" s="307"/>
      <c r="BF318" s="307"/>
      <c r="BG318" s="307"/>
      <c r="BH318" s="307"/>
      <c r="BI318" s="307"/>
    </row>
    <row r="319" spans="1:61" s="1" customFormat="1" ht="9.75" customHeight="1" x14ac:dyDescent="0.3">
      <c r="A319" s="312"/>
      <c r="B319" s="313"/>
      <c r="C319" s="313"/>
      <c r="D319" s="313"/>
      <c r="E319" s="313"/>
      <c r="F319" s="313"/>
      <c r="G319" s="313"/>
      <c r="H319" s="313"/>
      <c r="I319" s="313"/>
      <c r="J319" s="313"/>
      <c r="K319" s="313"/>
      <c r="L319" s="313"/>
      <c r="M319" s="313"/>
      <c r="N319" s="313"/>
      <c r="O319" s="77"/>
      <c r="P319" s="500" t="s">
        <v>136</v>
      </c>
      <c r="Q319" s="454"/>
      <c r="R319" s="454"/>
      <c r="S319" s="454"/>
      <c r="T319" s="454"/>
      <c r="U319" s="454"/>
      <c r="V319" s="454"/>
      <c r="W319" s="454"/>
      <c r="X319" s="454"/>
      <c r="Y319" s="454"/>
      <c r="Z319" s="454"/>
      <c r="AA319" s="454"/>
      <c r="AB319" s="454"/>
      <c r="AC319" s="454"/>
      <c r="AD319" s="454"/>
      <c r="AE319" s="454"/>
      <c r="AF319" s="454"/>
      <c r="AG319" s="454"/>
      <c r="AH319" s="454"/>
      <c r="AI319" s="501"/>
      <c r="AJ319" s="302"/>
      <c r="AK319" s="302"/>
      <c r="AL319" s="302"/>
      <c r="AM319" s="302"/>
      <c r="AN319" s="302"/>
      <c r="AO319" s="302"/>
      <c r="AP319" s="302"/>
      <c r="AQ319" s="302"/>
      <c r="AR319" s="302"/>
      <c r="AS319" s="302"/>
      <c r="AT319" s="302"/>
      <c r="AU319" s="302"/>
      <c r="AV319" s="302"/>
      <c r="AW319" s="302"/>
      <c r="AX319" s="302"/>
      <c r="AY319" s="302"/>
      <c r="AZ319" s="302"/>
      <c r="BA319" s="394">
        <f t="shared" si="6"/>
        <v>0</v>
      </c>
      <c r="BB319" s="394"/>
      <c r="BC319" s="394"/>
      <c r="BD319" s="394"/>
      <c r="BE319" s="394"/>
      <c r="BF319" s="394"/>
      <c r="BG319" s="394"/>
      <c r="BH319" s="394"/>
      <c r="BI319" s="394"/>
    </row>
    <row r="320" spans="1:61" s="1" customFormat="1" ht="9.75" customHeight="1" x14ac:dyDescent="0.3">
      <c r="A320" s="312"/>
      <c r="B320" s="313"/>
      <c r="C320" s="313"/>
      <c r="D320" s="313"/>
      <c r="E320" s="313"/>
      <c r="F320" s="313"/>
      <c r="G320" s="313"/>
      <c r="H320" s="313"/>
      <c r="I320" s="313"/>
      <c r="J320" s="313"/>
      <c r="K320" s="313"/>
      <c r="L320" s="313"/>
      <c r="M320" s="313"/>
      <c r="N320" s="313"/>
      <c r="O320" s="77"/>
      <c r="P320" s="500" t="s">
        <v>137</v>
      </c>
      <c r="Q320" s="454"/>
      <c r="R320" s="454"/>
      <c r="S320" s="454"/>
      <c r="T320" s="454"/>
      <c r="U320" s="454"/>
      <c r="V320" s="454"/>
      <c r="W320" s="454"/>
      <c r="X320" s="454"/>
      <c r="Y320" s="454"/>
      <c r="Z320" s="454"/>
      <c r="AA320" s="454"/>
      <c r="AB320" s="454"/>
      <c r="AC320" s="454"/>
      <c r="AD320" s="454"/>
      <c r="AE320" s="454"/>
      <c r="AF320" s="454"/>
      <c r="AG320" s="454"/>
      <c r="AH320" s="454"/>
      <c r="AI320" s="501"/>
      <c r="AJ320" s="302"/>
      <c r="AK320" s="302"/>
      <c r="AL320" s="302"/>
      <c r="AM320" s="302"/>
      <c r="AN320" s="302"/>
      <c r="AO320" s="302"/>
      <c r="AP320" s="302"/>
      <c r="AQ320" s="302"/>
      <c r="AR320" s="302"/>
      <c r="AS320" s="302"/>
      <c r="AT320" s="302"/>
      <c r="AU320" s="302"/>
      <c r="AV320" s="302"/>
      <c r="AW320" s="302"/>
      <c r="AX320" s="302"/>
      <c r="AY320" s="302"/>
      <c r="AZ320" s="302"/>
      <c r="BA320" s="394">
        <f t="shared" si="6"/>
        <v>0</v>
      </c>
      <c r="BB320" s="394"/>
      <c r="BC320" s="394"/>
      <c r="BD320" s="394"/>
      <c r="BE320" s="394"/>
      <c r="BF320" s="394"/>
      <c r="BG320" s="394"/>
      <c r="BH320" s="394"/>
      <c r="BI320" s="394"/>
    </row>
    <row r="321" spans="1:61" s="1" customFormat="1" ht="9.75" customHeight="1" x14ac:dyDescent="0.3">
      <c r="A321" s="495" t="s">
        <v>138</v>
      </c>
      <c r="B321" s="495"/>
      <c r="C321" s="495"/>
      <c r="D321" s="495"/>
      <c r="E321" s="495"/>
      <c r="F321" s="495"/>
      <c r="G321" s="495"/>
      <c r="H321" s="495"/>
      <c r="I321" s="495"/>
      <c r="J321" s="495"/>
      <c r="K321" s="495"/>
      <c r="L321" s="495"/>
      <c r="M321" s="495"/>
      <c r="N321" s="495"/>
      <c r="O321" s="495"/>
      <c r="P321" s="495"/>
      <c r="Q321" s="495"/>
      <c r="R321" s="495"/>
      <c r="S321" s="495"/>
      <c r="T321" s="495"/>
      <c r="U321" s="495"/>
      <c r="V321" s="495"/>
      <c r="W321" s="495"/>
      <c r="X321" s="495"/>
      <c r="Y321" s="495"/>
      <c r="Z321" s="495"/>
      <c r="AA321" s="495"/>
      <c r="AB321" s="495"/>
      <c r="AC321" s="495"/>
      <c r="AD321" s="495"/>
      <c r="AE321" s="495"/>
      <c r="AF321" s="495"/>
      <c r="AG321" s="495"/>
      <c r="AH321" s="495"/>
      <c r="AI321" s="495"/>
      <c r="AJ321" s="302"/>
      <c r="AK321" s="302"/>
      <c r="AL321" s="302"/>
      <c r="AM321" s="302"/>
      <c r="AN321" s="302"/>
      <c r="AO321" s="302"/>
      <c r="AP321" s="302"/>
      <c r="AQ321" s="302"/>
      <c r="AR321" s="302"/>
      <c r="AS321" s="302"/>
      <c r="AT321" s="302"/>
      <c r="AU321" s="302"/>
      <c r="AV321" s="302"/>
      <c r="AW321" s="302"/>
      <c r="AX321" s="302"/>
      <c r="AY321" s="302"/>
      <c r="AZ321" s="302"/>
      <c r="BA321" s="394">
        <f t="shared" si="6"/>
        <v>0</v>
      </c>
      <c r="BB321" s="394"/>
      <c r="BC321" s="394"/>
      <c r="BD321" s="394"/>
      <c r="BE321" s="394"/>
      <c r="BF321" s="394"/>
      <c r="BG321" s="394"/>
      <c r="BH321" s="394"/>
      <c r="BI321" s="394"/>
    </row>
    <row r="322" spans="1:61" s="1" customFormat="1" ht="9.75" customHeight="1" x14ac:dyDescent="0.3">
      <c r="A322" s="495" t="s">
        <v>139</v>
      </c>
      <c r="B322" s="495"/>
      <c r="C322" s="495"/>
      <c r="D322" s="495"/>
      <c r="E322" s="495"/>
      <c r="F322" s="495"/>
      <c r="G322" s="495"/>
      <c r="H322" s="495"/>
      <c r="I322" s="495"/>
      <c r="J322" s="495"/>
      <c r="K322" s="495"/>
      <c r="L322" s="495"/>
      <c r="M322" s="495"/>
      <c r="N322" s="495"/>
      <c r="O322" s="495"/>
      <c r="P322" s="495"/>
      <c r="Q322" s="495"/>
      <c r="R322" s="495"/>
      <c r="S322" s="495"/>
      <c r="T322" s="495"/>
      <c r="U322" s="495"/>
      <c r="V322" s="495"/>
      <c r="W322" s="495"/>
      <c r="X322" s="495"/>
      <c r="Y322" s="495"/>
      <c r="Z322" s="495"/>
      <c r="AA322" s="495"/>
      <c r="AB322" s="495"/>
      <c r="AC322" s="495"/>
      <c r="AD322" s="495"/>
      <c r="AE322" s="495"/>
      <c r="AF322" s="495"/>
      <c r="AG322" s="495"/>
      <c r="AH322" s="495"/>
      <c r="AI322" s="495"/>
      <c r="AJ322" s="307">
        <f>AJ317+AJ318+AJ321</f>
        <v>0</v>
      </c>
      <c r="AK322" s="307"/>
      <c r="AL322" s="307"/>
      <c r="AM322" s="307"/>
      <c r="AN322" s="307"/>
      <c r="AO322" s="307"/>
      <c r="AP322" s="307"/>
      <c r="AQ322" s="307"/>
      <c r="AR322" s="307"/>
      <c r="AS322" s="307">
        <f>AS318+AS321</f>
        <v>0</v>
      </c>
      <c r="AT322" s="307"/>
      <c r="AU322" s="307"/>
      <c r="AV322" s="307"/>
      <c r="AW322" s="307"/>
      <c r="AX322" s="307"/>
      <c r="AY322" s="307"/>
      <c r="AZ322" s="307"/>
      <c r="BA322" s="307">
        <f t="shared" si="6"/>
        <v>0</v>
      </c>
      <c r="BB322" s="307"/>
      <c r="BC322" s="307"/>
      <c r="BD322" s="307"/>
      <c r="BE322" s="307"/>
      <c r="BF322" s="307"/>
      <c r="BG322" s="307"/>
      <c r="BH322" s="307"/>
      <c r="BI322" s="307"/>
    </row>
    <row r="323" spans="1:61" s="1" customFormat="1" ht="9.75" customHeight="1" x14ac:dyDescent="0.3">
      <c r="A323" s="453" t="s">
        <v>140</v>
      </c>
      <c r="B323" s="454"/>
      <c r="C323" s="454"/>
      <c r="D323" s="454"/>
      <c r="E323" s="454"/>
      <c r="F323" s="454"/>
      <c r="G323" s="454"/>
      <c r="H323" s="454"/>
      <c r="I323" s="454"/>
      <c r="J323" s="454"/>
      <c r="K323" s="454"/>
      <c r="L323" s="454"/>
      <c r="M323" s="454"/>
      <c r="N323" s="454"/>
      <c r="O323" s="454"/>
      <c r="P323" s="454"/>
      <c r="Q323" s="454"/>
      <c r="R323" s="454"/>
      <c r="S323" s="454"/>
      <c r="T323" s="454"/>
      <c r="U323" s="454"/>
      <c r="V323" s="454"/>
      <c r="W323" s="454"/>
      <c r="X323" s="454"/>
      <c r="Y323" s="454"/>
      <c r="Z323" s="454"/>
      <c r="AA323" s="454"/>
      <c r="AB323" s="454"/>
      <c r="AC323" s="454"/>
      <c r="AD323" s="454"/>
      <c r="AE323" s="454"/>
      <c r="AF323" s="454"/>
      <c r="AG323" s="111"/>
      <c r="AH323" s="111" t="e">
        <f>AJ317*100/AJ322</f>
        <v>#DIV/0!</v>
      </c>
      <c r="AI323" s="105">
        <f>IF(AJ322=0,0,AH323)</f>
        <v>0</v>
      </c>
      <c r="AJ323" s="451">
        <f>AI323</f>
        <v>0</v>
      </c>
      <c r="AK323" s="452"/>
      <c r="AL323" s="452"/>
      <c r="AM323" s="452"/>
      <c r="AN323" s="452"/>
      <c r="AO323" s="452"/>
      <c r="AP323" s="452"/>
      <c r="AQ323" s="452"/>
      <c r="AR323" s="104" t="s">
        <v>318</v>
      </c>
      <c r="AS323" s="445"/>
      <c r="AT323" s="446"/>
      <c r="AU323" s="446"/>
      <c r="AV323" s="446"/>
      <c r="AW323" s="446"/>
      <c r="AX323" s="446"/>
      <c r="AY323" s="446"/>
      <c r="AZ323" s="446"/>
      <c r="BA323" s="446"/>
      <c r="BB323" s="446"/>
      <c r="BC323" s="446"/>
      <c r="BD323" s="446"/>
      <c r="BE323" s="446"/>
      <c r="BF323" s="446"/>
      <c r="BG323" s="446"/>
      <c r="BH323" s="446"/>
      <c r="BI323" s="447"/>
    </row>
    <row r="324" spans="1:61" s="1" customFormat="1" ht="11.25" customHeight="1" x14ac:dyDescent="0.3">
      <c r="A324" s="453" t="s">
        <v>141</v>
      </c>
      <c r="B324" s="454"/>
      <c r="C324" s="454"/>
      <c r="D324" s="454"/>
      <c r="E324" s="454"/>
      <c r="F324" s="454"/>
      <c r="G324" s="454"/>
      <c r="H324" s="454"/>
      <c r="I324" s="454"/>
      <c r="J324" s="454"/>
      <c r="K324" s="454"/>
      <c r="L324" s="454"/>
      <c r="M324" s="454"/>
      <c r="N324" s="454"/>
      <c r="O324" s="454"/>
      <c r="P324" s="454"/>
      <c r="Q324" s="454"/>
      <c r="R324" s="454"/>
      <c r="S324" s="454"/>
      <c r="T324" s="454"/>
      <c r="U324" s="454"/>
      <c r="V324" s="454"/>
      <c r="W324" s="454"/>
      <c r="X324" s="454"/>
      <c r="Y324" s="454"/>
      <c r="Z324" s="454"/>
      <c r="AA324" s="454"/>
      <c r="AB324" s="454"/>
      <c r="AC324" s="454"/>
      <c r="AD324" s="454"/>
      <c r="AE324" s="454"/>
      <c r="AF324" s="454"/>
      <c r="AG324" s="454"/>
      <c r="AH324" s="454"/>
      <c r="AI324" s="501"/>
      <c r="AJ324" s="302"/>
      <c r="AK324" s="302"/>
      <c r="AL324" s="302"/>
      <c r="AM324" s="302"/>
      <c r="AN324" s="302"/>
      <c r="AO324" s="302"/>
      <c r="AP324" s="302"/>
      <c r="AQ324" s="302"/>
      <c r="AR324" s="302"/>
      <c r="AS324" s="448"/>
      <c r="AT324" s="449"/>
      <c r="AU324" s="449"/>
      <c r="AV324" s="449"/>
      <c r="AW324" s="449"/>
      <c r="AX324" s="449"/>
      <c r="AY324" s="449"/>
      <c r="AZ324" s="449"/>
      <c r="BA324" s="449"/>
      <c r="BB324" s="449"/>
      <c r="BC324" s="449"/>
      <c r="BD324" s="449"/>
      <c r="BE324" s="449"/>
      <c r="BF324" s="449"/>
      <c r="BG324" s="449"/>
      <c r="BH324" s="449"/>
      <c r="BI324" s="450"/>
    </row>
    <row r="325" spans="1:61" ht="23.25" customHeight="1" x14ac:dyDescent="0.3">
      <c r="A325" s="453" t="s">
        <v>142</v>
      </c>
      <c r="B325" s="454"/>
      <c r="C325" s="454"/>
      <c r="D325" s="454"/>
      <c r="E325" s="454"/>
      <c r="F325" s="454"/>
      <c r="G325" s="454"/>
      <c r="H325" s="454"/>
      <c r="I325" s="454"/>
      <c r="J325" s="454"/>
      <c r="K325" s="454"/>
      <c r="L325" s="454"/>
      <c r="M325" s="454"/>
      <c r="N325" s="454"/>
      <c r="O325" s="454"/>
      <c r="P325" s="454"/>
      <c r="Q325" s="454"/>
      <c r="R325" s="454"/>
      <c r="S325" s="454"/>
      <c r="T325" s="454"/>
      <c r="U325" s="454"/>
      <c r="V325" s="454"/>
      <c r="W325" s="454"/>
      <c r="X325" s="454"/>
      <c r="Y325" s="454"/>
      <c r="Z325" s="454"/>
      <c r="AA325" s="454"/>
      <c r="AB325" s="454"/>
      <c r="AC325" s="454"/>
      <c r="AD325" s="454"/>
      <c r="AE325" s="454"/>
      <c r="AF325" s="77"/>
      <c r="AG325" s="77"/>
      <c r="AH325" s="77"/>
      <c r="AI325" s="105" t="e">
        <f>AJ324*100/AJ317</f>
        <v>#DIV/0!</v>
      </c>
      <c r="AJ325" s="496">
        <f>IF(AJ317=0,0,AI325)</f>
        <v>0</v>
      </c>
      <c r="AK325" s="496"/>
      <c r="AL325" s="496"/>
      <c r="AM325" s="496"/>
      <c r="AN325" s="496"/>
      <c r="AO325" s="496"/>
      <c r="AP325" s="496"/>
      <c r="AQ325" s="496"/>
      <c r="AR325" s="496"/>
      <c r="AS325" s="497" t="str">
        <f>IF(AJ325&lt;=50,"Suma avans mai mica de 50% din ajutorul public","Suma avans mai mare de 50% din ajutorul public")</f>
        <v>Suma avans mai mica de 50% din ajutorul public</v>
      </c>
      <c r="AT325" s="498"/>
      <c r="AU325" s="498"/>
      <c r="AV325" s="498"/>
      <c r="AW325" s="498"/>
      <c r="AX325" s="498"/>
      <c r="AY325" s="498"/>
      <c r="AZ325" s="498"/>
      <c r="BA325" s="498"/>
      <c r="BB325" s="498"/>
      <c r="BC325" s="498"/>
      <c r="BD325" s="498"/>
      <c r="BE325" s="498"/>
      <c r="BF325" s="498"/>
      <c r="BG325" s="498"/>
      <c r="BH325" s="498"/>
      <c r="BI325" s="499"/>
    </row>
    <row r="326" spans="1:61" x14ac:dyDescent="0.3">
      <c r="A326" s="156"/>
      <c r="B326" s="162"/>
      <c r="C326" s="162"/>
      <c r="D326" s="162"/>
      <c r="E326" s="162"/>
      <c r="F326" s="162"/>
      <c r="G326" s="162"/>
      <c r="H326" s="279" t="s">
        <v>0</v>
      </c>
      <c r="I326" s="382"/>
      <c r="J326" s="382"/>
      <c r="K326" s="382"/>
      <c r="L326" s="382"/>
      <c r="M326" s="382"/>
      <c r="N326" s="382"/>
      <c r="O326" s="382"/>
      <c r="P326" s="382"/>
      <c r="Q326" s="382"/>
      <c r="R326" s="382"/>
      <c r="S326" s="382"/>
      <c r="T326" s="382"/>
      <c r="U326" s="382"/>
      <c r="V326" s="382"/>
      <c r="W326" s="382"/>
      <c r="X326" s="382"/>
      <c r="Y326" s="382"/>
      <c r="Z326" s="382"/>
      <c r="AA326" s="382"/>
      <c r="AB326" s="382"/>
      <c r="AC326" s="382"/>
      <c r="AD326" s="382"/>
      <c r="AE326" s="382"/>
      <c r="AF326" s="382"/>
      <c r="AG326" s="382"/>
      <c r="AH326" s="382"/>
      <c r="AI326" s="382"/>
      <c r="AJ326" s="382"/>
      <c r="AK326" s="382"/>
      <c r="AL326" s="382"/>
      <c r="AM326" s="382"/>
      <c r="AN326" s="382"/>
      <c r="AO326" s="382"/>
      <c r="AP326" s="382"/>
      <c r="AQ326" s="162"/>
      <c r="AR326" s="162"/>
      <c r="AS326" s="162"/>
      <c r="AT326" s="162"/>
      <c r="AU326" s="162"/>
      <c r="AV326" s="162"/>
      <c r="AW326" s="162"/>
      <c r="AX326" s="162"/>
      <c r="AY326" s="162"/>
      <c r="AZ326" s="162"/>
      <c r="BA326" s="162"/>
      <c r="BB326" s="162"/>
      <c r="BC326" s="162"/>
      <c r="BD326" s="162"/>
      <c r="BE326" s="162"/>
      <c r="BF326" s="162"/>
      <c r="BG326" s="162"/>
      <c r="BH326" s="162"/>
      <c r="BI326" s="159"/>
    </row>
    <row r="327" spans="1:61" x14ac:dyDescent="0.3">
      <c r="A327" s="157"/>
      <c r="B327" s="50"/>
      <c r="C327" s="50"/>
      <c r="D327" s="50"/>
      <c r="E327" s="50"/>
      <c r="F327" s="50"/>
      <c r="G327" s="50"/>
      <c r="H327" s="278"/>
      <c r="I327" s="278"/>
      <c r="J327" s="278"/>
      <c r="K327" s="278"/>
      <c r="L327" s="278"/>
      <c r="M327" s="278"/>
      <c r="N327" s="278"/>
      <c r="O327" s="278"/>
      <c r="P327" s="278"/>
      <c r="Q327" s="278"/>
      <c r="R327" s="278"/>
      <c r="S327" s="278"/>
      <c r="T327" s="278"/>
      <c r="U327" s="278"/>
      <c r="V327" s="278"/>
      <c r="W327" s="278"/>
      <c r="X327" s="278"/>
      <c r="Y327" s="278"/>
      <c r="Z327" s="278"/>
      <c r="AA327" s="278"/>
      <c r="AB327" s="278"/>
      <c r="AC327" s="278"/>
      <c r="AD327" s="278"/>
      <c r="AE327" s="278"/>
      <c r="AF327" s="278"/>
      <c r="AG327" s="278"/>
      <c r="AH327" s="278"/>
      <c r="AI327" s="278"/>
      <c r="AJ327" s="278"/>
      <c r="AK327" s="278"/>
      <c r="AL327" s="278"/>
      <c r="AM327" s="278"/>
      <c r="AN327" s="278"/>
      <c r="AO327" s="278"/>
      <c r="AP327" s="278"/>
      <c r="AQ327" s="330" t="s">
        <v>452</v>
      </c>
      <c r="AR327" s="331"/>
      <c r="AS327" s="331"/>
      <c r="AT327" s="331"/>
      <c r="AU327" s="331"/>
      <c r="AV327" s="331"/>
      <c r="AW327" s="331"/>
      <c r="AX327" s="331"/>
      <c r="AY327" s="331"/>
      <c r="AZ327" s="331"/>
      <c r="BA327" s="331"/>
      <c r="BB327" s="331"/>
      <c r="BC327" s="331"/>
      <c r="BD327" s="331"/>
      <c r="BE327" s="331"/>
      <c r="BF327" s="331"/>
      <c r="BG327" s="331"/>
      <c r="BH327" s="331"/>
      <c r="BI327" s="332"/>
    </row>
    <row r="328" spans="1:61" x14ac:dyDescent="0.3">
      <c r="A328" s="157"/>
      <c r="B328" s="50"/>
      <c r="C328" s="50"/>
      <c r="D328" s="50"/>
      <c r="E328" s="50"/>
      <c r="F328" s="50"/>
      <c r="G328" s="50"/>
      <c r="H328" s="278" t="s">
        <v>1</v>
      </c>
      <c r="I328" s="278"/>
      <c r="J328" s="278"/>
      <c r="K328" s="278"/>
      <c r="L328" s="278"/>
      <c r="M328" s="278"/>
      <c r="N328" s="278"/>
      <c r="O328" s="278"/>
      <c r="P328" s="278"/>
      <c r="Q328" s="278"/>
      <c r="R328" s="278"/>
      <c r="S328" s="278"/>
      <c r="T328" s="278"/>
      <c r="U328" s="278"/>
      <c r="V328" s="278"/>
      <c r="W328" s="278"/>
      <c r="X328" s="278"/>
      <c r="Y328" s="278"/>
      <c r="Z328" s="278"/>
      <c r="AA328" s="278"/>
      <c r="AB328" s="278"/>
      <c r="AC328" s="278"/>
      <c r="AD328" s="278"/>
      <c r="AE328" s="278"/>
      <c r="AF328" s="278"/>
      <c r="AG328" s="278"/>
      <c r="AH328" s="278"/>
      <c r="AI328" s="278"/>
      <c r="AJ328" s="278"/>
      <c r="AK328" s="278"/>
      <c r="AL328" s="278"/>
      <c r="AM328" s="278"/>
      <c r="AN328" s="278"/>
      <c r="AO328" s="278"/>
      <c r="AP328" s="278"/>
      <c r="AQ328" s="333"/>
      <c r="AR328" s="334"/>
      <c r="AS328" s="334"/>
      <c r="AT328" s="334"/>
      <c r="AU328" s="334"/>
      <c r="AV328" s="334"/>
      <c r="AW328" s="334"/>
      <c r="AX328" s="334"/>
      <c r="AY328" s="334"/>
      <c r="AZ328" s="334"/>
      <c r="BA328" s="334"/>
      <c r="BB328" s="334"/>
      <c r="BC328" s="334"/>
      <c r="BD328" s="334"/>
      <c r="BE328" s="334"/>
      <c r="BF328" s="334"/>
      <c r="BG328" s="334"/>
      <c r="BH328" s="334"/>
      <c r="BI328" s="335"/>
    </row>
    <row r="329" spans="1:61" x14ac:dyDescent="0.3">
      <c r="A329" s="157"/>
      <c r="B329" s="50"/>
      <c r="C329" s="50"/>
      <c r="D329" s="50"/>
      <c r="E329" s="50"/>
      <c r="F329" s="50"/>
      <c r="G329" s="50"/>
      <c r="H329" s="383"/>
      <c r="I329" s="383"/>
      <c r="J329" s="383"/>
      <c r="K329" s="383"/>
      <c r="L329" s="383"/>
      <c r="M329" s="383"/>
      <c r="N329" s="383"/>
      <c r="O329" s="383"/>
      <c r="P329" s="383"/>
      <c r="Q329" s="383"/>
      <c r="R329" s="383"/>
      <c r="S329" s="383"/>
      <c r="T329" s="383"/>
      <c r="U329" s="383"/>
      <c r="V329" s="383"/>
      <c r="W329" s="383"/>
      <c r="X329" s="383"/>
      <c r="Y329" s="383"/>
      <c r="Z329" s="383"/>
      <c r="AA329" s="383"/>
      <c r="AB329" s="383"/>
      <c r="AC329" s="383"/>
      <c r="AD329" s="383"/>
      <c r="AE329" s="383"/>
      <c r="AF329" s="383"/>
      <c r="AG329" s="383"/>
      <c r="AH329" s="383"/>
      <c r="AI329" s="383"/>
      <c r="AJ329" s="383"/>
      <c r="AK329" s="383"/>
      <c r="AL329" s="383"/>
      <c r="AM329" s="383"/>
      <c r="AN329" s="383"/>
      <c r="AO329" s="383"/>
      <c r="AP329" s="383"/>
      <c r="AQ329" s="336" t="s">
        <v>329</v>
      </c>
      <c r="AR329" s="337"/>
      <c r="AS329" s="337"/>
      <c r="AT329" s="337"/>
      <c r="AU329" s="337"/>
      <c r="AV329" s="337"/>
      <c r="AW329" s="337"/>
      <c r="AX329" s="337"/>
      <c r="AY329" s="338"/>
      <c r="AZ329" s="336" t="s">
        <v>321</v>
      </c>
      <c r="BA329" s="337"/>
      <c r="BB329" s="337"/>
      <c r="BC329" s="337"/>
      <c r="BD329" s="337"/>
      <c r="BE329" s="337"/>
      <c r="BF329" s="337"/>
      <c r="BG329" s="337"/>
      <c r="BH329" s="337"/>
      <c r="BI329" s="338"/>
    </row>
    <row r="330" spans="1:61" x14ac:dyDescent="0.3">
      <c r="A330" s="158"/>
      <c r="B330" s="50"/>
      <c r="C330" s="50"/>
      <c r="D330" s="50"/>
      <c r="E330" s="50"/>
      <c r="F330" s="50"/>
      <c r="G330" s="50"/>
      <c r="H330" s="493" t="s">
        <v>157</v>
      </c>
      <c r="I330" s="493"/>
      <c r="J330" s="493"/>
      <c r="K330" s="493"/>
      <c r="L330" s="493"/>
      <c r="M330" s="493"/>
      <c r="N330" s="493"/>
      <c r="O330" s="493"/>
      <c r="P330" s="493"/>
      <c r="Q330" s="493"/>
      <c r="R330" s="493"/>
      <c r="S330" s="493"/>
      <c r="T330" s="493"/>
      <c r="U330" s="493"/>
      <c r="V330" s="493"/>
      <c r="W330" s="493"/>
      <c r="X330" s="493"/>
      <c r="Y330" s="493"/>
      <c r="Z330" s="493"/>
      <c r="AA330" s="493"/>
      <c r="AB330" s="493"/>
      <c r="AC330" s="493"/>
      <c r="AD330" s="493"/>
      <c r="AE330" s="493"/>
      <c r="AF330" s="493"/>
      <c r="AG330" s="493"/>
      <c r="AH330" s="493"/>
      <c r="AI330" s="493"/>
      <c r="AJ330" s="493"/>
      <c r="AK330" s="493"/>
      <c r="AL330" s="493"/>
      <c r="AM330" s="493"/>
      <c r="AN330" s="493"/>
      <c r="AO330" s="493"/>
      <c r="AP330" s="493"/>
      <c r="AQ330" s="493"/>
      <c r="AR330" s="493"/>
      <c r="AS330" s="493"/>
      <c r="AT330" s="493"/>
      <c r="AU330" s="493"/>
      <c r="AV330" s="493"/>
      <c r="AW330" s="493"/>
      <c r="AX330" s="493"/>
      <c r="AY330" s="493"/>
      <c r="AZ330" s="493"/>
      <c r="BA330" s="493"/>
      <c r="BB330" s="493"/>
      <c r="BC330" s="493"/>
      <c r="BD330" s="493"/>
      <c r="BE330" s="493"/>
      <c r="BF330" s="493"/>
      <c r="BG330" s="493"/>
      <c r="BH330" s="493"/>
      <c r="BI330" s="493"/>
    </row>
    <row r="331" spans="1:61" x14ac:dyDescent="0.3">
      <c r="A331" s="342"/>
      <c r="B331" s="342"/>
      <c r="C331" s="342"/>
      <c r="D331" s="342"/>
      <c r="E331" s="342"/>
      <c r="F331" s="342"/>
      <c r="G331" s="342"/>
      <c r="H331" s="342"/>
      <c r="I331" s="342"/>
      <c r="J331" s="342"/>
      <c r="K331" s="342"/>
      <c r="L331" s="342"/>
      <c r="M331" s="342"/>
      <c r="N331" s="342"/>
      <c r="O331" s="342"/>
      <c r="P331" s="342"/>
      <c r="Q331" s="342"/>
      <c r="R331" s="342"/>
      <c r="S331" s="342"/>
      <c r="T331" s="342"/>
      <c r="U331" s="342"/>
      <c r="V331" s="342"/>
      <c r="W331" s="342"/>
      <c r="X331" s="342"/>
      <c r="Y331" s="342"/>
      <c r="Z331" s="342"/>
      <c r="AA331" s="342"/>
      <c r="AB331" s="342"/>
      <c r="AC331" s="342"/>
      <c r="AD331" s="342"/>
      <c r="AE331" s="342"/>
      <c r="AF331" s="342"/>
      <c r="AG331" s="342"/>
      <c r="AH331" s="342"/>
      <c r="AI331" s="342"/>
      <c r="AJ331" s="342"/>
      <c r="AK331" s="342"/>
      <c r="AL331" s="342"/>
      <c r="AM331" s="342"/>
      <c r="AN331" s="342"/>
      <c r="AO331" s="342"/>
      <c r="AP331" s="342"/>
      <c r="AQ331" s="342"/>
      <c r="AR331" s="342"/>
      <c r="AS331" s="342"/>
      <c r="AT331" s="342"/>
      <c r="AU331" s="342"/>
      <c r="AV331" s="342"/>
      <c r="AW331" s="342"/>
      <c r="AX331" s="342"/>
      <c r="AY331" s="342"/>
      <c r="AZ331" s="342"/>
      <c r="BA331" s="342"/>
      <c r="BB331" s="342"/>
      <c r="BC331" s="342"/>
      <c r="BD331" s="342"/>
      <c r="BE331" s="342"/>
      <c r="BF331" s="342"/>
      <c r="BG331" s="342"/>
      <c r="BH331" s="342"/>
      <c r="BI331" s="342"/>
    </row>
    <row r="332" spans="1:61" ht="20.25" customHeight="1" x14ac:dyDescent="0.3">
      <c r="A332" s="490"/>
      <c r="B332" s="491"/>
      <c r="C332" s="491"/>
      <c r="D332" s="491"/>
      <c r="E332" s="491"/>
      <c r="F332" s="491"/>
      <c r="G332" s="491"/>
      <c r="H332" s="491"/>
      <c r="I332" s="491"/>
      <c r="J332" s="491"/>
      <c r="K332" s="491"/>
      <c r="L332" s="491"/>
      <c r="M332" s="491"/>
      <c r="N332" s="491"/>
      <c r="O332" s="491"/>
      <c r="P332" s="491"/>
      <c r="Q332" s="491"/>
      <c r="R332" s="491"/>
      <c r="S332" s="491"/>
      <c r="T332" s="491"/>
      <c r="U332" s="491"/>
      <c r="V332" s="491"/>
      <c r="W332" s="491"/>
      <c r="X332" s="491"/>
      <c r="Y332" s="491"/>
      <c r="Z332" s="491"/>
      <c r="AA332" s="491"/>
      <c r="AB332" s="491"/>
      <c r="AC332" s="491"/>
      <c r="AD332" s="491"/>
      <c r="AE332" s="491"/>
      <c r="AF332" s="491"/>
      <c r="AG332" s="491"/>
      <c r="AH332" s="491"/>
      <c r="AI332" s="491"/>
      <c r="AJ332" s="491"/>
      <c r="AK332" s="491"/>
      <c r="AL332" s="491"/>
      <c r="AM332" s="491"/>
      <c r="AN332" s="491"/>
      <c r="AO332" s="491"/>
      <c r="AP332" s="491"/>
      <c r="AQ332" s="491"/>
      <c r="AR332" s="491"/>
      <c r="AS332" s="491"/>
      <c r="AT332" s="491"/>
      <c r="AU332" s="491"/>
      <c r="AV332" s="491"/>
      <c r="AW332" s="491"/>
      <c r="AX332" s="491"/>
      <c r="AY332" s="491"/>
      <c r="AZ332" s="491"/>
      <c r="BA332" s="491"/>
      <c r="BB332" s="491"/>
      <c r="BC332" s="491"/>
      <c r="BD332" s="491"/>
      <c r="BE332" s="491"/>
      <c r="BF332" s="491"/>
      <c r="BG332" s="491"/>
      <c r="BH332" s="491"/>
      <c r="BI332" s="492"/>
    </row>
    <row r="333" spans="1:61" x14ac:dyDescent="0.3">
      <c r="A333" s="319" t="s">
        <v>158</v>
      </c>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c r="AD333" s="320"/>
      <c r="AE333" s="320"/>
      <c r="AF333" s="320"/>
      <c r="AG333" s="320"/>
      <c r="AH333" s="320"/>
      <c r="AI333" s="320"/>
      <c r="AJ333" s="320"/>
      <c r="AK333" s="320"/>
      <c r="AL333" s="320"/>
      <c r="AM333" s="320"/>
      <c r="AN333" s="320"/>
      <c r="AO333" s="320"/>
      <c r="AP333" s="320"/>
      <c r="AQ333" s="320"/>
      <c r="AR333" s="320"/>
      <c r="AS333" s="320"/>
      <c r="AT333" s="320"/>
      <c r="AU333" s="320"/>
      <c r="AV333" s="320"/>
      <c r="AW333" s="320"/>
      <c r="AX333" s="320"/>
      <c r="AY333" s="320"/>
      <c r="AZ333" s="320"/>
      <c r="BA333" s="320"/>
      <c r="BB333" s="320"/>
      <c r="BC333" s="320"/>
      <c r="BD333" s="320"/>
      <c r="BE333" s="320"/>
      <c r="BF333" s="320"/>
      <c r="BG333" s="320"/>
      <c r="BH333" s="320"/>
      <c r="BI333" s="321"/>
    </row>
    <row r="334" spans="1:61" s="79" customFormat="1" ht="25.5" customHeight="1" x14ac:dyDescent="0.3">
      <c r="A334" s="312" t="s">
        <v>159</v>
      </c>
      <c r="B334" s="313"/>
      <c r="C334" s="313"/>
      <c r="D334" s="313"/>
      <c r="E334" s="294" t="s">
        <v>160</v>
      </c>
      <c r="F334" s="294"/>
      <c r="G334" s="294"/>
      <c r="H334" s="294"/>
      <c r="I334" s="294"/>
      <c r="J334" s="294"/>
      <c r="K334" s="294"/>
      <c r="L334" s="294"/>
      <c r="M334" s="294"/>
      <c r="N334" s="294"/>
      <c r="O334" s="294"/>
      <c r="P334" s="294"/>
      <c r="Q334" s="294"/>
      <c r="R334" s="294"/>
      <c r="S334" s="294"/>
      <c r="T334" s="294"/>
      <c r="U334" s="294"/>
      <c r="V334" s="294"/>
      <c r="W334" s="294"/>
      <c r="X334" s="294"/>
      <c r="Y334" s="294"/>
      <c r="Z334" s="294"/>
      <c r="AA334" s="294"/>
      <c r="AB334" s="294"/>
      <c r="AC334" s="294"/>
      <c r="AD334" s="294"/>
      <c r="AE334" s="294"/>
      <c r="AF334" s="294"/>
      <c r="AG334" s="294"/>
      <c r="AH334" s="294"/>
      <c r="AI334" s="294"/>
      <c r="AJ334" s="294"/>
      <c r="AK334" s="294"/>
      <c r="AL334" s="294"/>
      <c r="AM334" s="294"/>
      <c r="AN334" s="294"/>
      <c r="AO334" s="294"/>
      <c r="AP334" s="294"/>
      <c r="AQ334" s="294" t="s">
        <v>161</v>
      </c>
      <c r="AR334" s="294"/>
      <c r="AS334" s="294"/>
      <c r="AT334" s="294"/>
      <c r="AU334" s="294"/>
      <c r="AV334" s="294"/>
      <c r="AW334" s="294"/>
      <c r="AX334" s="294"/>
      <c r="AY334" s="294"/>
      <c r="AZ334" s="295" t="s">
        <v>162</v>
      </c>
      <c r="BA334" s="294"/>
      <c r="BB334" s="294"/>
      <c r="BC334" s="294"/>
      <c r="BD334" s="294"/>
      <c r="BE334" s="294"/>
      <c r="BF334" s="294"/>
      <c r="BG334" s="294"/>
      <c r="BH334" s="294"/>
      <c r="BI334" s="294"/>
    </row>
    <row r="335" spans="1:61" ht="39.75" customHeight="1" x14ac:dyDescent="0.3">
      <c r="A335" s="267">
        <v>1</v>
      </c>
      <c r="B335" s="268"/>
      <c r="C335" s="268"/>
      <c r="D335" s="268"/>
      <c r="E335" s="265" t="s">
        <v>163</v>
      </c>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70"/>
      <c r="AR335" s="270"/>
      <c r="AS335" s="270"/>
      <c r="AT335" s="270"/>
      <c r="AU335" s="270"/>
      <c r="AV335" s="270"/>
      <c r="AW335" s="270"/>
      <c r="AX335" s="270"/>
      <c r="AY335" s="270"/>
      <c r="AZ335" s="270"/>
      <c r="BA335" s="270"/>
      <c r="BB335" s="270"/>
      <c r="BC335" s="270"/>
      <c r="BD335" s="270"/>
      <c r="BE335" s="270"/>
      <c r="BF335" s="270"/>
      <c r="BG335" s="270"/>
      <c r="BH335" s="270"/>
      <c r="BI335" s="270"/>
    </row>
    <row r="336" spans="1:61" ht="12.75" customHeight="1" x14ac:dyDescent="0.3">
      <c r="A336" s="267">
        <v>2</v>
      </c>
      <c r="B336" s="268"/>
      <c r="C336" s="268"/>
      <c r="D336" s="268"/>
      <c r="E336" s="265" t="s">
        <v>164</v>
      </c>
      <c r="F336" s="265"/>
      <c r="G336" s="265"/>
      <c r="H336" s="265"/>
      <c r="I336" s="265"/>
      <c r="J336" s="265"/>
      <c r="K336" s="265"/>
      <c r="L336" s="265"/>
      <c r="M336" s="265"/>
      <c r="N336" s="265"/>
      <c r="O336" s="265"/>
      <c r="P336" s="265"/>
      <c r="Q336" s="265"/>
      <c r="R336" s="265"/>
      <c r="S336" s="265"/>
      <c r="T336" s="265"/>
      <c r="U336" s="265"/>
      <c r="V336" s="265"/>
      <c r="W336" s="265"/>
      <c r="X336" s="265"/>
      <c r="Y336" s="265"/>
      <c r="Z336" s="265"/>
      <c r="AA336" s="265"/>
      <c r="AB336" s="265"/>
      <c r="AC336" s="265"/>
      <c r="AD336" s="265"/>
      <c r="AE336" s="265"/>
      <c r="AF336" s="265"/>
      <c r="AG336" s="265"/>
      <c r="AH336" s="265"/>
      <c r="AI336" s="265"/>
      <c r="AJ336" s="265"/>
      <c r="AK336" s="265"/>
      <c r="AL336" s="265"/>
      <c r="AM336" s="265"/>
      <c r="AN336" s="265"/>
      <c r="AO336" s="265"/>
      <c r="AP336" s="265"/>
      <c r="AQ336" s="266">
        <f>SUM(AQ337:AY346)</f>
        <v>0</v>
      </c>
      <c r="AR336" s="266"/>
      <c r="AS336" s="266"/>
      <c r="AT336" s="266"/>
      <c r="AU336" s="266"/>
      <c r="AV336" s="266"/>
      <c r="AW336" s="266"/>
      <c r="AX336" s="266"/>
      <c r="AY336" s="266"/>
      <c r="AZ336" s="266">
        <f>SUM(AZ337:BI346)</f>
        <v>0</v>
      </c>
      <c r="BA336" s="266"/>
      <c r="BB336" s="266"/>
      <c r="BC336" s="266"/>
      <c r="BD336" s="266"/>
      <c r="BE336" s="266"/>
      <c r="BF336" s="266"/>
      <c r="BG336" s="266"/>
      <c r="BH336" s="266"/>
      <c r="BI336" s="266"/>
    </row>
    <row r="337" spans="1:61" ht="12.75" customHeight="1" x14ac:dyDescent="0.3">
      <c r="A337" s="267"/>
      <c r="B337" s="268"/>
      <c r="C337" s="268"/>
      <c r="D337" s="268"/>
      <c r="E337" s="384" t="s">
        <v>165</v>
      </c>
      <c r="F337" s="384"/>
      <c r="G337" s="384"/>
      <c r="H337" s="384"/>
      <c r="I337" s="384"/>
      <c r="J337" s="384"/>
      <c r="K337" s="384"/>
      <c r="L337" s="384"/>
      <c r="M337" s="384"/>
      <c r="N337" s="384"/>
      <c r="O337" s="384"/>
      <c r="P337" s="384"/>
      <c r="Q337" s="384"/>
      <c r="R337" s="384"/>
      <c r="S337" s="384"/>
      <c r="T337" s="384"/>
      <c r="U337" s="384"/>
      <c r="V337" s="384"/>
      <c r="W337" s="384"/>
      <c r="X337" s="384"/>
      <c r="Y337" s="384"/>
      <c r="Z337" s="384"/>
      <c r="AA337" s="384"/>
      <c r="AB337" s="384"/>
      <c r="AC337" s="384"/>
      <c r="AD337" s="384"/>
      <c r="AE337" s="384"/>
      <c r="AF337" s="384"/>
      <c r="AG337" s="384"/>
      <c r="AH337" s="384"/>
      <c r="AI337" s="384"/>
      <c r="AJ337" s="384"/>
      <c r="AK337" s="384"/>
      <c r="AL337" s="384"/>
      <c r="AM337" s="384"/>
      <c r="AN337" s="384"/>
      <c r="AO337" s="384"/>
      <c r="AP337" s="384"/>
      <c r="AQ337" s="270"/>
      <c r="AR337" s="270"/>
      <c r="AS337" s="270"/>
      <c r="AT337" s="270"/>
      <c r="AU337" s="270"/>
      <c r="AV337" s="270"/>
      <c r="AW337" s="270"/>
      <c r="AX337" s="270"/>
      <c r="AY337" s="270"/>
      <c r="AZ337" s="270"/>
      <c r="BA337" s="270"/>
      <c r="BB337" s="270"/>
      <c r="BC337" s="270"/>
      <c r="BD337" s="270"/>
      <c r="BE337" s="270"/>
      <c r="BF337" s="270"/>
      <c r="BG337" s="270"/>
      <c r="BH337" s="270"/>
      <c r="BI337" s="270"/>
    </row>
    <row r="338" spans="1:61" ht="27" customHeight="1" x14ac:dyDescent="0.3">
      <c r="A338" s="267"/>
      <c r="B338" s="268"/>
      <c r="C338" s="268"/>
      <c r="D338" s="268"/>
      <c r="E338" s="384" t="s">
        <v>166</v>
      </c>
      <c r="F338" s="384"/>
      <c r="G338" s="384"/>
      <c r="H338" s="384"/>
      <c r="I338" s="384"/>
      <c r="J338" s="384"/>
      <c r="K338" s="384"/>
      <c r="L338" s="384"/>
      <c r="M338" s="384"/>
      <c r="N338" s="384"/>
      <c r="O338" s="384"/>
      <c r="P338" s="384"/>
      <c r="Q338" s="384"/>
      <c r="R338" s="384"/>
      <c r="S338" s="384"/>
      <c r="T338" s="384"/>
      <c r="U338" s="384"/>
      <c r="V338" s="384"/>
      <c r="W338" s="384"/>
      <c r="X338" s="384"/>
      <c r="Y338" s="384"/>
      <c r="Z338" s="384"/>
      <c r="AA338" s="384"/>
      <c r="AB338" s="384"/>
      <c r="AC338" s="384"/>
      <c r="AD338" s="384"/>
      <c r="AE338" s="384"/>
      <c r="AF338" s="384"/>
      <c r="AG338" s="384"/>
      <c r="AH338" s="384"/>
      <c r="AI338" s="384"/>
      <c r="AJ338" s="384"/>
      <c r="AK338" s="384"/>
      <c r="AL338" s="384"/>
      <c r="AM338" s="384"/>
      <c r="AN338" s="384"/>
      <c r="AO338" s="384"/>
      <c r="AP338" s="384"/>
      <c r="AQ338" s="270"/>
      <c r="AR338" s="270"/>
      <c r="AS338" s="270"/>
      <c r="AT338" s="270"/>
      <c r="AU338" s="270"/>
      <c r="AV338" s="270"/>
      <c r="AW338" s="270"/>
      <c r="AX338" s="270"/>
      <c r="AY338" s="270"/>
      <c r="AZ338" s="270"/>
      <c r="BA338" s="270"/>
      <c r="BB338" s="270"/>
      <c r="BC338" s="270"/>
      <c r="BD338" s="270"/>
      <c r="BE338" s="270"/>
      <c r="BF338" s="270"/>
      <c r="BG338" s="270"/>
      <c r="BH338" s="270"/>
      <c r="BI338" s="270"/>
    </row>
    <row r="339" spans="1:61" ht="26.25" customHeight="1" x14ac:dyDescent="0.3">
      <c r="A339" s="267"/>
      <c r="B339" s="268"/>
      <c r="C339" s="268"/>
      <c r="D339" s="268"/>
      <c r="E339" s="384" t="s">
        <v>167</v>
      </c>
      <c r="F339" s="384"/>
      <c r="G339" s="384"/>
      <c r="H339" s="384"/>
      <c r="I339" s="384"/>
      <c r="J339" s="384"/>
      <c r="K339" s="384"/>
      <c r="L339" s="384"/>
      <c r="M339" s="384"/>
      <c r="N339" s="384"/>
      <c r="O339" s="384"/>
      <c r="P339" s="384"/>
      <c r="Q339" s="384"/>
      <c r="R339" s="384"/>
      <c r="S339" s="384"/>
      <c r="T339" s="384"/>
      <c r="U339" s="384"/>
      <c r="V339" s="384"/>
      <c r="W339" s="384"/>
      <c r="X339" s="384"/>
      <c r="Y339" s="384"/>
      <c r="Z339" s="384"/>
      <c r="AA339" s="384"/>
      <c r="AB339" s="384"/>
      <c r="AC339" s="384"/>
      <c r="AD339" s="384"/>
      <c r="AE339" s="384"/>
      <c r="AF339" s="384"/>
      <c r="AG339" s="384"/>
      <c r="AH339" s="384"/>
      <c r="AI339" s="384"/>
      <c r="AJ339" s="384"/>
      <c r="AK339" s="384"/>
      <c r="AL339" s="384"/>
      <c r="AM339" s="384"/>
      <c r="AN339" s="384"/>
      <c r="AO339" s="384"/>
      <c r="AP339" s="384"/>
      <c r="AQ339" s="270"/>
      <c r="AR339" s="270"/>
      <c r="AS339" s="270"/>
      <c r="AT339" s="270"/>
      <c r="AU339" s="270"/>
      <c r="AV339" s="270"/>
      <c r="AW339" s="270"/>
      <c r="AX339" s="270"/>
      <c r="AY339" s="270"/>
      <c r="AZ339" s="270"/>
      <c r="BA339" s="270"/>
      <c r="BB339" s="270"/>
      <c r="BC339" s="270"/>
      <c r="BD339" s="270"/>
      <c r="BE339" s="270"/>
      <c r="BF339" s="270"/>
      <c r="BG339" s="270"/>
      <c r="BH339" s="270"/>
      <c r="BI339" s="270"/>
    </row>
    <row r="340" spans="1:61" x14ac:dyDescent="0.3">
      <c r="A340" s="267"/>
      <c r="B340" s="268"/>
      <c r="C340" s="268"/>
      <c r="D340" s="268"/>
      <c r="E340" s="384" t="s">
        <v>168</v>
      </c>
      <c r="F340" s="384"/>
      <c r="G340" s="384"/>
      <c r="H340" s="384"/>
      <c r="I340" s="384"/>
      <c r="J340" s="384"/>
      <c r="K340" s="384"/>
      <c r="L340" s="384"/>
      <c r="M340" s="384"/>
      <c r="N340" s="384"/>
      <c r="O340" s="384"/>
      <c r="P340" s="384"/>
      <c r="Q340" s="384"/>
      <c r="R340" s="384"/>
      <c r="S340" s="384"/>
      <c r="T340" s="384"/>
      <c r="U340" s="384"/>
      <c r="V340" s="384"/>
      <c r="W340" s="384"/>
      <c r="X340" s="384"/>
      <c r="Y340" s="384"/>
      <c r="Z340" s="384"/>
      <c r="AA340" s="384"/>
      <c r="AB340" s="384"/>
      <c r="AC340" s="384"/>
      <c r="AD340" s="384"/>
      <c r="AE340" s="384"/>
      <c r="AF340" s="384"/>
      <c r="AG340" s="384"/>
      <c r="AH340" s="384"/>
      <c r="AI340" s="384"/>
      <c r="AJ340" s="384"/>
      <c r="AK340" s="384"/>
      <c r="AL340" s="384"/>
      <c r="AM340" s="384"/>
      <c r="AN340" s="384"/>
      <c r="AO340" s="384"/>
      <c r="AP340" s="384"/>
      <c r="AQ340" s="270"/>
      <c r="AR340" s="270"/>
      <c r="AS340" s="270"/>
      <c r="AT340" s="270"/>
      <c r="AU340" s="270"/>
      <c r="AV340" s="270"/>
      <c r="AW340" s="270"/>
      <c r="AX340" s="270"/>
      <c r="AY340" s="270"/>
      <c r="AZ340" s="270"/>
      <c r="BA340" s="270"/>
      <c r="BB340" s="270"/>
      <c r="BC340" s="270"/>
      <c r="BD340" s="270"/>
      <c r="BE340" s="270"/>
      <c r="BF340" s="270"/>
      <c r="BG340" s="270"/>
      <c r="BH340" s="270"/>
      <c r="BI340" s="270"/>
    </row>
    <row r="341" spans="1:61" x14ac:dyDescent="0.3">
      <c r="A341" s="267"/>
      <c r="B341" s="268"/>
      <c r="C341" s="268"/>
      <c r="D341" s="268"/>
      <c r="E341" s="384" t="s">
        <v>169</v>
      </c>
      <c r="F341" s="384"/>
      <c r="G341" s="384"/>
      <c r="H341" s="384"/>
      <c r="I341" s="384"/>
      <c r="J341" s="384"/>
      <c r="K341" s="384"/>
      <c r="L341" s="384"/>
      <c r="M341" s="384"/>
      <c r="N341" s="384"/>
      <c r="O341" s="384"/>
      <c r="P341" s="384"/>
      <c r="Q341" s="384"/>
      <c r="R341" s="384"/>
      <c r="S341" s="384"/>
      <c r="T341" s="384"/>
      <c r="U341" s="384"/>
      <c r="V341" s="384"/>
      <c r="W341" s="384"/>
      <c r="X341" s="384"/>
      <c r="Y341" s="384"/>
      <c r="Z341" s="384"/>
      <c r="AA341" s="384"/>
      <c r="AB341" s="384"/>
      <c r="AC341" s="384"/>
      <c r="AD341" s="384"/>
      <c r="AE341" s="384"/>
      <c r="AF341" s="384"/>
      <c r="AG341" s="384"/>
      <c r="AH341" s="384"/>
      <c r="AI341" s="384"/>
      <c r="AJ341" s="384"/>
      <c r="AK341" s="384"/>
      <c r="AL341" s="384"/>
      <c r="AM341" s="384"/>
      <c r="AN341" s="384"/>
      <c r="AO341" s="384"/>
      <c r="AP341" s="384"/>
      <c r="AQ341" s="270"/>
      <c r="AR341" s="270"/>
      <c r="AS341" s="270"/>
      <c r="AT341" s="270"/>
      <c r="AU341" s="270"/>
      <c r="AV341" s="270"/>
      <c r="AW341" s="270"/>
      <c r="AX341" s="270"/>
      <c r="AY341" s="270"/>
      <c r="AZ341" s="270"/>
      <c r="BA341" s="270"/>
      <c r="BB341" s="270"/>
      <c r="BC341" s="270"/>
      <c r="BD341" s="270"/>
      <c r="BE341" s="270"/>
      <c r="BF341" s="270"/>
      <c r="BG341" s="270"/>
      <c r="BH341" s="270"/>
      <c r="BI341" s="270"/>
    </row>
    <row r="342" spans="1:61" ht="23.25" customHeight="1" x14ac:dyDescent="0.3">
      <c r="A342" s="267"/>
      <c r="B342" s="268"/>
      <c r="C342" s="268"/>
      <c r="D342" s="268"/>
      <c r="E342" s="384" t="s">
        <v>170</v>
      </c>
      <c r="F342" s="384"/>
      <c r="G342" s="384"/>
      <c r="H342" s="384"/>
      <c r="I342" s="384"/>
      <c r="J342" s="384"/>
      <c r="K342" s="384"/>
      <c r="L342" s="384"/>
      <c r="M342" s="384"/>
      <c r="N342" s="384"/>
      <c r="O342" s="384"/>
      <c r="P342" s="384"/>
      <c r="Q342" s="384"/>
      <c r="R342" s="384"/>
      <c r="S342" s="384"/>
      <c r="T342" s="384"/>
      <c r="U342" s="384"/>
      <c r="V342" s="384"/>
      <c r="W342" s="384"/>
      <c r="X342" s="384"/>
      <c r="Y342" s="384"/>
      <c r="Z342" s="384"/>
      <c r="AA342" s="384"/>
      <c r="AB342" s="384"/>
      <c r="AC342" s="384"/>
      <c r="AD342" s="384"/>
      <c r="AE342" s="384"/>
      <c r="AF342" s="384"/>
      <c r="AG342" s="384"/>
      <c r="AH342" s="384"/>
      <c r="AI342" s="384"/>
      <c r="AJ342" s="384"/>
      <c r="AK342" s="384"/>
      <c r="AL342" s="384"/>
      <c r="AM342" s="384"/>
      <c r="AN342" s="384"/>
      <c r="AO342" s="384"/>
      <c r="AP342" s="384"/>
      <c r="AQ342" s="270"/>
      <c r="AR342" s="270"/>
      <c r="AS342" s="270"/>
      <c r="AT342" s="270"/>
      <c r="AU342" s="270"/>
      <c r="AV342" s="270"/>
      <c r="AW342" s="270"/>
      <c r="AX342" s="270"/>
      <c r="AY342" s="270"/>
      <c r="AZ342" s="270"/>
      <c r="BA342" s="270"/>
      <c r="BB342" s="270"/>
      <c r="BC342" s="270"/>
      <c r="BD342" s="270"/>
      <c r="BE342" s="270"/>
      <c r="BF342" s="270"/>
      <c r="BG342" s="270"/>
      <c r="BH342" s="270"/>
      <c r="BI342" s="270"/>
    </row>
    <row r="343" spans="1:61" ht="12.75" customHeight="1" x14ac:dyDescent="0.3">
      <c r="A343" s="267"/>
      <c r="B343" s="268"/>
      <c r="C343" s="268"/>
      <c r="D343" s="268"/>
      <c r="E343" s="384" t="s">
        <v>171</v>
      </c>
      <c r="F343" s="384"/>
      <c r="G343" s="384"/>
      <c r="H343" s="384"/>
      <c r="I343" s="384"/>
      <c r="J343" s="384"/>
      <c r="K343" s="384"/>
      <c r="L343" s="384"/>
      <c r="M343" s="384"/>
      <c r="N343" s="384"/>
      <c r="O343" s="384"/>
      <c r="P343" s="384"/>
      <c r="Q343" s="384"/>
      <c r="R343" s="384"/>
      <c r="S343" s="384"/>
      <c r="T343" s="384"/>
      <c r="U343" s="384"/>
      <c r="V343" s="384"/>
      <c r="W343" s="384"/>
      <c r="X343" s="384"/>
      <c r="Y343" s="384"/>
      <c r="Z343" s="384"/>
      <c r="AA343" s="384"/>
      <c r="AB343" s="384"/>
      <c r="AC343" s="384"/>
      <c r="AD343" s="384"/>
      <c r="AE343" s="384"/>
      <c r="AF343" s="384"/>
      <c r="AG343" s="384"/>
      <c r="AH343" s="384"/>
      <c r="AI343" s="384"/>
      <c r="AJ343" s="384"/>
      <c r="AK343" s="384"/>
      <c r="AL343" s="384"/>
      <c r="AM343" s="384"/>
      <c r="AN343" s="384"/>
      <c r="AO343" s="384"/>
      <c r="AP343" s="384"/>
      <c r="AQ343" s="270"/>
      <c r="AR343" s="270"/>
      <c r="AS343" s="270"/>
      <c r="AT343" s="270"/>
      <c r="AU343" s="270"/>
      <c r="AV343" s="270"/>
      <c r="AW343" s="270"/>
      <c r="AX343" s="270"/>
      <c r="AY343" s="270"/>
      <c r="AZ343" s="270"/>
      <c r="BA343" s="270"/>
      <c r="BB343" s="270"/>
      <c r="BC343" s="270"/>
      <c r="BD343" s="270"/>
      <c r="BE343" s="270"/>
      <c r="BF343" s="270"/>
      <c r="BG343" s="270"/>
      <c r="BH343" s="270"/>
      <c r="BI343" s="270"/>
    </row>
    <row r="344" spans="1:61" ht="12.75" customHeight="1" x14ac:dyDescent="0.3">
      <c r="A344" s="267"/>
      <c r="B344" s="268"/>
      <c r="C344" s="268"/>
      <c r="D344" s="268"/>
      <c r="E344" s="384" t="s">
        <v>172</v>
      </c>
      <c r="F344" s="384"/>
      <c r="G344" s="384"/>
      <c r="H344" s="384"/>
      <c r="I344" s="384"/>
      <c r="J344" s="384"/>
      <c r="K344" s="384"/>
      <c r="L344" s="384"/>
      <c r="M344" s="384"/>
      <c r="N344" s="384"/>
      <c r="O344" s="384"/>
      <c r="P344" s="384"/>
      <c r="Q344" s="384"/>
      <c r="R344" s="384"/>
      <c r="S344" s="384"/>
      <c r="T344" s="384"/>
      <c r="U344" s="384"/>
      <c r="V344" s="384"/>
      <c r="W344" s="384"/>
      <c r="X344" s="384"/>
      <c r="Y344" s="384"/>
      <c r="Z344" s="384"/>
      <c r="AA344" s="384"/>
      <c r="AB344" s="384"/>
      <c r="AC344" s="384"/>
      <c r="AD344" s="384"/>
      <c r="AE344" s="384"/>
      <c r="AF344" s="384"/>
      <c r="AG344" s="384"/>
      <c r="AH344" s="384"/>
      <c r="AI344" s="384"/>
      <c r="AJ344" s="384"/>
      <c r="AK344" s="384"/>
      <c r="AL344" s="384"/>
      <c r="AM344" s="384"/>
      <c r="AN344" s="384"/>
      <c r="AO344" s="384"/>
      <c r="AP344" s="384"/>
      <c r="AQ344" s="270"/>
      <c r="AR344" s="270"/>
      <c r="AS344" s="270"/>
      <c r="AT344" s="270"/>
      <c r="AU344" s="270"/>
      <c r="AV344" s="270"/>
      <c r="AW344" s="270"/>
      <c r="AX344" s="270"/>
      <c r="AY344" s="270"/>
      <c r="AZ344" s="270"/>
      <c r="BA344" s="270"/>
      <c r="BB344" s="270"/>
      <c r="BC344" s="270"/>
      <c r="BD344" s="270"/>
      <c r="BE344" s="270"/>
      <c r="BF344" s="270"/>
      <c r="BG344" s="270"/>
      <c r="BH344" s="270"/>
      <c r="BI344" s="270"/>
    </row>
    <row r="345" spans="1:61" ht="12.75" customHeight="1" x14ac:dyDescent="0.3">
      <c r="A345" s="267"/>
      <c r="B345" s="268"/>
      <c r="C345" s="268"/>
      <c r="D345" s="268"/>
      <c r="E345" s="384" t="s">
        <v>366</v>
      </c>
      <c r="F345" s="384"/>
      <c r="G345" s="384"/>
      <c r="H345" s="384"/>
      <c r="I345" s="384"/>
      <c r="J345" s="384"/>
      <c r="K345" s="384"/>
      <c r="L345" s="384"/>
      <c r="M345" s="384"/>
      <c r="N345" s="384"/>
      <c r="O345" s="384"/>
      <c r="P345" s="384"/>
      <c r="Q345" s="384"/>
      <c r="R345" s="384"/>
      <c r="S345" s="384"/>
      <c r="T345" s="384"/>
      <c r="U345" s="384"/>
      <c r="V345" s="384"/>
      <c r="W345" s="384"/>
      <c r="X345" s="384"/>
      <c r="Y345" s="384"/>
      <c r="Z345" s="384"/>
      <c r="AA345" s="384"/>
      <c r="AB345" s="384"/>
      <c r="AC345" s="384"/>
      <c r="AD345" s="384"/>
      <c r="AE345" s="384"/>
      <c r="AF345" s="384"/>
      <c r="AG345" s="384"/>
      <c r="AH345" s="384"/>
      <c r="AI345" s="384"/>
      <c r="AJ345" s="384"/>
      <c r="AK345" s="384"/>
      <c r="AL345" s="384"/>
      <c r="AM345" s="384"/>
      <c r="AN345" s="384"/>
      <c r="AO345" s="384"/>
      <c r="AP345" s="384"/>
      <c r="AQ345" s="270"/>
      <c r="AR345" s="270"/>
      <c r="AS345" s="270"/>
      <c r="AT345" s="270"/>
      <c r="AU345" s="270"/>
      <c r="AV345" s="270"/>
      <c r="AW345" s="270"/>
      <c r="AX345" s="270"/>
      <c r="AY345" s="270"/>
      <c r="AZ345" s="270"/>
      <c r="BA345" s="270"/>
      <c r="BB345" s="270"/>
      <c r="BC345" s="270"/>
      <c r="BD345" s="270"/>
      <c r="BE345" s="270"/>
      <c r="BF345" s="270"/>
      <c r="BG345" s="270"/>
      <c r="BH345" s="270"/>
      <c r="BI345" s="270"/>
    </row>
    <row r="346" spans="1:61" ht="12.75" customHeight="1" x14ac:dyDescent="0.3">
      <c r="A346" s="267"/>
      <c r="B346" s="268"/>
      <c r="C346" s="268"/>
      <c r="D346" s="268"/>
      <c r="E346" s="384" t="s">
        <v>174</v>
      </c>
      <c r="F346" s="384"/>
      <c r="G346" s="384"/>
      <c r="H346" s="384"/>
      <c r="I346" s="384"/>
      <c r="J346" s="384"/>
      <c r="K346" s="384"/>
      <c r="L346" s="384"/>
      <c r="M346" s="384"/>
      <c r="N346" s="384"/>
      <c r="O346" s="384"/>
      <c r="P346" s="384"/>
      <c r="Q346" s="384"/>
      <c r="R346" s="384"/>
      <c r="S346" s="384"/>
      <c r="T346" s="384"/>
      <c r="U346" s="384"/>
      <c r="V346" s="384"/>
      <c r="W346" s="384"/>
      <c r="X346" s="384"/>
      <c r="Y346" s="384"/>
      <c r="Z346" s="384"/>
      <c r="AA346" s="384"/>
      <c r="AB346" s="384"/>
      <c r="AC346" s="384"/>
      <c r="AD346" s="384"/>
      <c r="AE346" s="384"/>
      <c r="AF346" s="384"/>
      <c r="AG346" s="384"/>
      <c r="AH346" s="384"/>
      <c r="AI346" s="384"/>
      <c r="AJ346" s="384"/>
      <c r="AK346" s="384"/>
      <c r="AL346" s="384"/>
      <c r="AM346" s="384"/>
      <c r="AN346" s="384"/>
      <c r="AO346" s="384"/>
      <c r="AP346" s="384"/>
      <c r="AQ346" s="270"/>
      <c r="AR346" s="270"/>
      <c r="AS346" s="270"/>
      <c r="AT346" s="270"/>
      <c r="AU346" s="270"/>
      <c r="AV346" s="270"/>
      <c r="AW346" s="270"/>
      <c r="AX346" s="270"/>
      <c r="AY346" s="270"/>
      <c r="AZ346" s="270"/>
      <c r="BA346" s="270"/>
      <c r="BB346" s="270"/>
      <c r="BC346" s="270"/>
      <c r="BD346" s="270"/>
      <c r="BE346" s="270"/>
      <c r="BF346" s="270"/>
      <c r="BG346" s="270"/>
      <c r="BH346" s="270"/>
      <c r="BI346" s="270"/>
    </row>
    <row r="347" spans="1:61" ht="12.75" customHeight="1" x14ac:dyDescent="0.3">
      <c r="A347" s="267">
        <v>3</v>
      </c>
      <c r="B347" s="268"/>
      <c r="C347" s="268"/>
      <c r="D347" s="268"/>
      <c r="E347" s="265" t="s">
        <v>175</v>
      </c>
      <c r="F347" s="265"/>
      <c r="G347" s="265"/>
      <c r="H347" s="265"/>
      <c r="I347" s="265"/>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5"/>
      <c r="AI347" s="265"/>
      <c r="AJ347" s="265"/>
      <c r="AK347" s="265"/>
      <c r="AL347" s="265"/>
      <c r="AM347" s="265"/>
      <c r="AN347" s="265"/>
      <c r="AO347" s="265"/>
      <c r="AP347" s="265"/>
      <c r="AQ347" s="266">
        <f>AQ348+AQ355+AQ356+AQ357</f>
        <v>0</v>
      </c>
      <c r="AR347" s="266"/>
      <c r="AS347" s="266"/>
      <c r="AT347" s="266"/>
      <c r="AU347" s="266"/>
      <c r="AV347" s="266"/>
      <c r="AW347" s="266"/>
      <c r="AX347" s="266"/>
      <c r="AY347" s="266"/>
      <c r="AZ347" s="266">
        <f>AZ348+AZ355+AZ356+AZ357</f>
        <v>0</v>
      </c>
      <c r="BA347" s="266"/>
      <c r="BB347" s="266"/>
      <c r="BC347" s="266"/>
      <c r="BD347" s="266"/>
      <c r="BE347" s="266"/>
      <c r="BF347" s="266"/>
      <c r="BG347" s="266"/>
      <c r="BH347" s="266"/>
      <c r="BI347" s="266"/>
    </row>
    <row r="348" spans="1:61" ht="12.75" customHeight="1" x14ac:dyDescent="0.3">
      <c r="A348" s="267"/>
      <c r="B348" s="268"/>
      <c r="C348" s="268"/>
      <c r="D348" s="268"/>
      <c r="E348" s="680" t="s">
        <v>176</v>
      </c>
      <c r="F348" s="680"/>
      <c r="G348" s="680"/>
      <c r="H348" s="680"/>
      <c r="I348" s="680"/>
      <c r="J348" s="680"/>
      <c r="K348" s="680"/>
      <c r="L348" s="680"/>
      <c r="M348" s="680"/>
      <c r="N348" s="680"/>
      <c r="O348" s="680"/>
      <c r="P348" s="680"/>
      <c r="Q348" s="680"/>
      <c r="R348" s="680"/>
      <c r="S348" s="680"/>
      <c r="T348" s="680"/>
      <c r="U348" s="680"/>
      <c r="V348" s="680"/>
      <c r="W348" s="680"/>
      <c r="X348" s="680"/>
      <c r="Y348" s="680"/>
      <c r="Z348" s="680"/>
      <c r="AA348" s="680"/>
      <c r="AB348" s="680"/>
      <c r="AC348" s="680"/>
      <c r="AD348" s="680"/>
      <c r="AE348" s="680"/>
      <c r="AF348" s="680"/>
      <c r="AG348" s="680"/>
      <c r="AH348" s="680"/>
      <c r="AI348" s="680"/>
      <c r="AJ348" s="680"/>
      <c r="AK348" s="680"/>
      <c r="AL348" s="680"/>
      <c r="AM348" s="680"/>
      <c r="AN348" s="680"/>
      <c r="AO348" s="680"/>
      <c r="AP348" s="680"/>
      <c r="AQ348" s="266">
        <f>SUM(AQ349:AY354)</f>
        <v>0</v>
      </c>
      <c r="AR348" s="266"/>
      <c r="AS348" s="266"/>
      <c r="AT348" s="266"/>
      <c r="AU348" s="266"/>
      <c r="AV348" s="266"/>
      <c r="AW348" s="266"/>
      <c r="AX348" s="266"/>
      <c r="AY348" s="266"/>
      <c r="AZ348" s="266">
        <f>SUM(AZ349:BI354)</f>
        <v>0</v>
      </c>
      <c r="BA348" s="266"/>
      <c r="BB348" s="266"/>
      <c r="BC348" s="266"/>
      <c r="BD348" s="266"/>
      <c r="BE348" s="266"/>
      <c r="BF348" s="266"/>
      <c r="BG348" s="266"/>
      <c r="BH348" s="266"/>
      <c r="BI348" s="266"/>
    </row>
    <row r="349" spans="1:61" ht="12.75" customHeight="1" x14ac:dyDescent="0.3">
      <c r="A349" s="267"/>
      <c r="B349" s="268"/>
      <c r="C349" s="268"/>
      <c r="D349" s="268"/>
      <c r="E349" s="80"/>
      <c r="F349" s="81"/>
      <c r="G349" s="272" t="s">
        <v>177</v>
      </c>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272"/>
      <c r="AG349" s="272"/>
      <c r="AH349" s="272"/>
      <c r="AI349" s="272"/>
      <c r="AJ349" s="272"/>
      <c r="AK349" s="272"/>
      <c r="AL349" s="272"/>
      <c r="AM349" s="272"/>
      <c r="AN349" s="272"/>
      <c r="AO349" s="272"/>
      <c r="AP349" s="273"/>
      <c r="AQ349" s="387"/>
      <c r="AR349" s="270"/>
      <c r="AS349" s="270"/>
      <c r="AT349" s="270"/>
      <c r="AU349" s="270"/>
      <c r="AV349" s="270"/>
      <c r="AW349" s="270"/>
      <c r="AX349" s="270"/>
      <c r="AY349" s="270"/>
      <c r="AZ349" s="270"/>
      <c r="BA349" s="270"/>
      <c r="BB349" s="270"/>
      <c r="BC349" s="270"/>
      <c r="BD349" s="270"/>
      <c r="BE349" s="270"/>
      <c r="BF349" s="270"/>
      <c r="BG349" s="270"/>
      <c r="BH349" s="270"/>
      <c r="BI349" s="270"/>
    </row>
    <row r="350" spans="1:61" ht="12.75" customHeight="1" x14ac:dyDescent="0.3">
      <c r="A350" s="267"/>
      <c r="B350" s="268"/>
      <c r="C350" s="268"/>
      <c r="D350" s="268"/>
      <c r="E350" s="80"/>
      <c r="F350" s="81"/>
      <c r="G350" s="272" t="s">
        <v>178</v>
      </c>
      <c r="H350" s="272"/>
      <c r="I350" s="272"/>
      <c r="J350" s="272"/>
      <c r="K350" s="272"/>
      <c r="L350" s="272"/>
      <c r="M350" s="272"/>
      <c r="N350" s="272"/>
      <c r="O350" s="272"/>
      <c r="P350" s="272"/>
      <c r="Q350" s="272"/>
      <c r="R350" s="272"/>
      <c r="S350" s="272"/>
      <c r="T350" s="272"/>
      <c r="U350" s="272"/>
      <c r="V350" s="272"/>
      <c r="W350" s="272"/>
      <c r="X350" s="272"/>
      <c r="Y350" s="272"/>
      <c r="Z350" s="272"/>
      <c r="AA350" s="272"/>
      <c r="AB350" s="272"/>
      <c r="AC350" s="272"/>
      <c r="AD350" s="272"/>
      <c r="AE350" s="272"/>
      <c r="AF350" s="272"/>
      <c r="AG350" s="272"/>
      <c r="AH350" s="272"/>
      <c r="AI350" s="272"/>
      <c r="AJ350" s="272"/>
      <c r="AK350" s="272"/>
      <c r="AL350" s="272"/>
      <c r="AM350" s="272"/>
      <c r="AN350" s="272"/>
      <c r="AO350" s="272"/>
      <c r="AP350" s="273"/>
      <c r="AQ350" s="387"/>
      <c r="AR350" s="270"/>
      <c r="AS350" s="270"/>
      <c r="AT350" s="270"/>
      <c r="AU350" s="270"/>
      <c r="AV350" s="270"/>
      <c r="AW350" s="270"/>
      <c r="AX350" s="270"/>
      <c r="AY350" s="270"/>
      <c r="AZ350" s="270"/>
      <c r="BA350" s="270"/>
      <c r="BB350" s="270"/>
      <c r="BC350" s="270"/>
      <c r="BD350" s="270"/>
      <c r="BE350" s="270"/>
      <c r="BF350" s="270"/>
      <c r="BG350" s="270"/>
      <c r="BH350" s="270"/>
      <c r="BI350" s="270"/>
    </row>
    <row r="351" spans="1:61" ht="12.75" customHeight="1" x14ac:dyDescent="0.3">
      <c r="A351" s="267"/>
      <c r="B351" s="268"/>
      <c r="C351" s="268"/>
      <c r="D351" s="268"/>
      <c r="E351" s="80"/>
      <c r="F351" s="81"/>
      <c r="G351" s="272" t="s">
        <v>179</v>
      </c>
      <c r="H351" s="272"/>
      <c r="I351" s="272"/>
      <c r="J351" s="272"/>
      <c r="K351" s="272"/>
      <c r="L351" s="272"/>
      <c r="M351" s="272"/>
      <c r="N351" s="272"/>
      <c r="O351" s="272"/>
      <c r="P351" s="272"/>
      <c r="Q351" s="272"/>
      <c r="R351" s="272"/>
      <c r="S351" s="272"/>
      <c r="T351" s="272"/>
      <c r="U351" s="272"/>
      <c r="V351" s="272"/>
      <c r="W351" s="272"/>
      <c r="X351" s="272"/>
      <c r="Y351" s="272"/>
      <c r="Z351" s="272"/>
      <c r="AA351" s="272"/>
      <c r="AB351" s="272"/>
      <c r="AC351" s="272"/>
      <c r="AD351" s="272"/>
      <c r="AE351" s="272"/>
      <c r="AF351" s="272"/>
      <c r="AG351" s="272"/>
      <c r="AH351" s="272"/>
      <c r="AI351" s="272"/>
      <c r="AJ351" s="272"/>
      <c r="AK351" s="272"/>
      <c r="AL351" s="272"/>
      <c r="AM351" s="272"/>
      <c r="AN351" s="272"/>
      <c r="AO351" s="272"/>
      <c r="AP351" s="273"/>
      <c r="AQ351" s="387"/>
      <c r="AR351" s="270"/>
      <c r="AS351" s="270"/>
      <c r="AT351" s="270"/>
      <c r="AU351" s="270"/>
      <c r="AV351" s="270"/>
      <c r="AW351" s="270"/>
      <c r="AX351" s="270"/>
      <c r="AY351" s="270"/>
      <c r="AZ351" s="270"/>
      <c r="BA351" s="270"/>
      <c r="BB351" s="270"/>
      <c r="BC351" s="270"/>
      <c r="BD351" s="270"/>
      <c r="BE351" s="270"/>
      <c r="BF351" s="270"/>
      <c r="BG351" s="270"/>
      <c r="BH351" s="270"/>
      <c r="BI351" s="270"/>
    </row>
    <row r="352" spans="1:61" ht="12.75" customHeight="1" x14ac:dyDescent="0.3">
      <c r="A352" s="267"/>
      <c r="B352" s="268"/>
      <c r="C352" s="268"/>
      <c r="D352" s="268"/>
      <c r="E352" s="80"/>
      <c r="F352" s="81"/>
      <c r="G352" s="272" t="s">
        <v>180</v>
      </c>
      <c r="H352" s="272"/>
      <c r="I352" s="272"/>
      <c r="J352" s="272"/>
      <c r="K352" s="272"/>
      <c r="L352" s="272"/>
      <c r="M352" s="272"/>
      <c r="N352" s="272"/>
      <c r="O352" s="272"/>
      <c r="P352" s="272"/>
      <c r="Q352" s="272"/>
      <c r="R352" s="272"/>
      <c r="S352" s="272"/>
      <c r="T352" s="272"/>
      <c r="U352" s="272"/>
      <c r="V352" s="272"/>
      <c r="W352" s="272"/>
      <c r="X352" s="272"/>
      <c r="Y352" s="272"/>
      <c r="Z352" s="272"/>
      <c r="AA352" s="272"/>
      <c r="AB352" s="272"/>
      <c r="AC352" s="272"/>
      <c r="AD352" s="272"/>
      <c r="AE352" s="272"/>
      <c r="AF352" s="272"/>
      <c r="AG352" s="272"/>
      <c r="AH352" s="272"/>
      <c r="AI352" s="272"/>
      <c r="AJ352" s="272"/>
      <c r="AK352" s="272"/>
      <c r="AL352" s="272"/>
      <c r="AM352" s="272"/>
      <c r="AN352" s="272"/>
      <c r="AO352" s="272"/>
      <c r="AP352" s="273"/>
      <c r="AQ352" s="387"/>
      <c r="AR352" s="270"/>
      <c r="AS352" s="270"/>
      <c r="AT352" s="270"/>
      <c r="AU352" s="270"/>
      <c r="AV352" s="270"/>
      <c r="AW352" s="270"/>
      <c r="AX352" s="270"/>
      <c r="AY352" s="270"/>
      <c r="AZ352" s="270"/>
      <c r="BA352" s="270"/>
      <c r="BB352" s="270"/>
      <c r="BC352" s="270"/>
      <c r="BD352" s="270"/>
      <c r="BE352" s="270"/>
      <c r="BF352" s="270"/>
      <c r="BG352" s="270"/>
      <c r="BH352" s="270"/>
      <c r="BI352" s="270"/>
    </row>
    <row r="353" spans="1:61" ht="12.75" customHeight="1" x14ac:dyDescent="0.3">
      <c r="A353" s="267"/>
      <c r="B353" s="268"/>
      <c r="C353" s="268"/>
      <c r="D353" s="268"/>
      <c r="E353" s="80"/>
      <c r="F353" s="81"/>
      <c r="G353" s="272" t="s">
        <v>181</v>
      </c>
      <c r="H353" s="272"/>
      <c r="I353" s="272"/>
      <c r="J353" s="272"/>
      <c r="K353" s="272"/>
      <c r="L353" s="272"/>
      <c r="M353" s="272"/>
      <c r="N353" s="272"/>
      <c r="O353" s="272"/>
      <c r="P353" s="272"/>
      <c r="Q353" s="272"/>
      <c r="R353" s="272"/>
      <c r="S353" s="272"/>
      <c r="T353" s="272"/>
      <c r="U353" s="272"/>
      <c r="V353" s="272"/>
      <c r="W353" s="272"/>
      <c r="X353" s="272"/>
      <c r="Y353" s="272"/>
      <c r="Z353" s="272"/>
      <c r="AA353" s="272"/>
      <c r="AB353" s="272"/>
      <c r="AC353" s="272"/>
      <c r="AD353" s="272"/>
      <c r="AE353" s="272"/>
      <c r="AF353" s="272"/>
      <c r="AG353" s="272"/>
      <c r="AH353" s="272"/>
      <c r="AI353" s="272"/>
      <c r="AJ353" s="272"/>
      <c r="AK353" s="272"/>
      <c r="AL353" s="272"/>
      <c r="AM353" s="272"/>
      <c r="AN353" s="272"/>
      <c r="AO353" s="272"/>
      <c r="AP353" s="273"/>
      <c r="AQ353" s="387"/>
      <c r="AR353" s="270"/>
      <c r="AS353" s="270"/>
      <c r="AT353" s="270"/>
      <c r="AU353" s="270"/>
      <c r="AV353" s="270"/>
      <c r="AW353" s="270"/>
      <c r="AX353" s="270"/>
      <c r="AY353" s="270"/>
      <c r="AZ353" s="270"/>
      <c r="BA353" s="270"/>
      <c r="BB353" s="270"/>
      <c r="BC353" s="270"/>
      <c r="BD353" s="270"/>
      <c r="BE353" s="270"/>
      <c r="BF353" s="270"/>
      <c r="BG353" s="270"/>
      <c r="BH353" s="270"/>
      <c r="BI353" s="270"/>
    </row>
    <row r="354" spans="1:61" ht="12.75" customHeight="1" x14ac:dyDescent="0.3">
      <c r="A354" s="267"/>
      <c r="B354" s="268"/>
      <c r="C354" s="268"/>
      <c r="D354" s="268"/>
      <c r="E354" s="80"/>
      <c r="F354" s="81"/>
      <c r="G354" s="272" t="s">
        <v>182</v>
      </c>
      <c r="H354" s="272"/>
      <c r="I354" s="272"/>
      <c r="J354" s="272"/>
      <c r="K354" s="272"/>
      <c r="L354" s="272"/>
      <c r="M354" s="272"/>
      <c r="N354" s="272"/>
      <c r="O354" s="272"/>
      <c r="P354" s="272"/>
      <c r="Q354" s="272"/>
      <c r="R354" s="272"/>
      <c r="S354" s="272"/>
      <c r="T354" s="272"/>
      <c r="U354" s="272"/>
      <c r="V354" s="272"/>
      <c r="W354" s="272"/>
      <c r="X354" s="272"/>
      <c r="Y354" s="272"/>
      <c r="Z354" s="272"/>
      <c r="AA354" s="272"/>
      <c r="AB354" s="272"/>
      <c r="AC354" s="272"/>
      <c r="AD354" s="272"/>
      <c r="AE354" s="272"/>
      <c r="AF354" s="272"/>
      <c r="AG354" s="272"/>
      <c r="AH354" s="272"/>
      <c r="AI354" s="272"/>
      <c r="AJ354" s="272"/>
      <c r="AK354" s="272"/>
      <c r="AL354" s="272"/>
      <c r="AM354" s="272"/>
      <c r="AN354" s="272"/>
      <c r="AO354" s="272"/>
      <c r="AP354" s="273"/>
      <c r="AQ354" s="387"/>
      <c r="AR354" s="270"/>
      <c r="AS354" s="270"/>
      <c r="AT354" s="270"/>
      <c r="AU354" s="270"/>
      <c r="AV354" s="270"/>
      <c r="AW354" s="270"/>
      <c r="AX354" s="270"/>
      <c r="AY354" s="270"/>
      <c r="AZ354" s="270"/>
      <c r="BA354" s="270"/>
      <c r="BB354" s="270"/>
      <c r="BC354" s="270"/>
      <c r="BD354" s="270"/>
      <c r="BE354" s="270"/>
      <c r="BF354" s="270"/>
      <c r="BG354" s="270"/>
      <c r="BH354" s="270"/>
      <c r="BI354" s="270"/>
    </row>
    <row r="355" spans="1:61" ht="25.5" customHeight="1" x14ac:dyDescent="0.3">
      <c r="A355" s="267"/>
      <c r="B355" s="268"/>
      <c r="C355" s="268"/>
      <c r="D355" s="268"/>
      <c r="E355" s="681" t="s">
        <v>183</v>
      </c>
      <c r="F355" s="681"/>
      <c r="G355" s="681"/>
      <c r="H355" s="681"/>
      <c r="I355" s="681"/>
      <c r="J355" s="681"/>
      <c r="K355" s="681"/>
      <c r="L355" s="681"/>
      <c r="M355" s="681"/>
      <c r="N355" s="681"/>
      <c r="O355" s="681"/>
      <c r="P355" s="681"/>
      <c r="Q355" s="681"/>
      <c r="R355" s="681"/>
      <c r="S355" s="681"/>
      <c r="T355" s="681"/>
      <c r="U355" s="681"/>
      <c r="V355" s="681"/>
      <c r="W355" s="681"/>
      <c r="X355" s="681"/>
      <c r="Y355" s="681"/>
      <c r="Z355" s="681"/>
      <c r="AA355" s="681"/>
      <c r="AB355" s="681"/>
      <c r="AC355" s="681"/>
      <c r="AD355" s="681"/>
      <c r="AE355" s="681"/>
      <c r="AF355" s="681"/>
      <c r="AG355" s="681"/>
      <c r="AH355" s="681"/>
      <c r="AI355" s="681"/>
      <c r="AJ355" s="681"/>
      <c r="AK355" s="681"/>
      <c r="AL355" s="681"/>
      <c r="AM355" s="681"/>
      <c r="AN355" s="681"/>
      <c r="AO355" s="681"/>
      <c r="AP355" s="681"/>
      <c r="AQ355" s="270"/>
      <c r="AR355" s="270"/>
      <c r="AS355" s="270"/>
      <c r="AT355" s="270"/>
      <c r="AU355" s="270"/>
      <c r="AV355" s="270"/>
      <c r="AW355" s="270"/>
      <c r="AX355" s="270"/>
      <c r="AY355" s="270"/>
      <c r="AZ355" s="270"/>
      <c r="BA355" s="270"/>
      <c r="BB355" s="270"/>
      <c r="BC355" s="270"/>
      <c r="BD355" s="270"/>
      <c r="BE355" s="270"/>
      <c r="BF355" s="270"/>
      <c r="BG355" s="270"/>
      <c r="BH355" s="270"/>
      <c r="BI355" s="270"/>
    </row>
    <row r="356" spans="1:61" ht="27" customHeight="1" x14ac:dyDescent="0.3">
      <c r="A356" s="267"/>
      <c r="B356" s="268"/>
      <c r="C356" s="268"/>
      <c r="D356" s="268"/>
      <c r="E356" s="384" t="s">
        <v>184</v>
      </c>
      <c r="F356" s="384"/>
      <c r="G356" s="384"/>
      <c r="H356" s="384"/>
      <c r="I356" s="384"/>
      <c r="J356" s="384"/>
      <c r="K356" s="384"/>
      <c r="L356" s="384"/>
      <c r="M356" s="384"/>
      <c r="N356" s="384"/>
      <c r="O356" s="384"/>
      <c r="P356" s="384"/>
      <c r="Q356" s="384"/>
      <c r="R356" s="384"/>
      <c r="S356" s="384"/>
      <c r="T356" s="384"/>
      <c r="U356" s="384"/>
      <c r="V356" s="384"/>
      <c r="W356" s="384"/>
      <c r="X356" s="384"/>
      <c r="Y356" s="384"/>
      <c r="Z356" s="384"/>
      <c r="AA356" s="384"/>
      <c r="AB356" s="384"/>
      <c r="AC356" s="384"/>
      <c r="AD356" s="384"/>
      <c r="AE356" s="384"/>
      <c r="AF356" s="384"/>
      <c r="AG356" s="384"/>
      <c r="AH356" s="384"/>
      <c r="AI356" s="384"/>
      <c r="AJ356" s="384"/>
      <c r="AK356" s="384"/>
      <c r="AL356" s="384"/>
      <c r="AM356" s="384"/>
      <c r="AN356" s="384"/>
      <c r="AO356" s="384"/>
      <c r="AP356" s="384"/>
      <c r="AQ356" s="270"/>
      <c r="AR356" s="270"/>
      <c r="AS356" s="270"/>
      <c r="AT356" s="270"/>
      <c r="AU356" s="270"/>
      <c r="AV356" s="270"/>
      <c r="AW356" s="270"/>
      <c r="AX356" s="270"/>
      <c r="AY356" s="270"/>
      <c r="AZ356" s="270"/>
      <c r="BA356" s="270"/>
      <c r="BB356" s="270"/>
      <c r="BC356" s="270"/>
      <c r="BD356" s="270"/>
      <c r="BE356" s="270"/>
      <c r="BF356" s="270"/>
      <c r="BG356" s="270"/>
      <c r="BH356" s="270"/>
      <c r="BI356" s="270"/>
    </row>
    <row r="357" spans="1:61" ht="12.75" customHeight="1" x14ac:dyDescent="0.3">
      <c r="A357" s="267"/>
      <c r="B357" s="268"/>
      <c r="C357" s="268"/>
      <c r="D357" s="268"/>
      <c r="E357" s="384" t="s">
        <v>185</v>
      </c>
      <c r="F357" s="384"/>
      <c r="G357" s="384"/>
      <c r="H357" s="384"/>
      <c r="I357" s="384"/>
      <c r="J357" s="384"/>
      <c r="K357" s="384"/>
      <c r="L357" s="384"/>
      <c r="M357" s="384"/>
      <c r="N357" s="384"/>
      <c r="O357" s="384"/>
      <c r="P357" s="384"/>
      <c r="Q357" s="384"/>
      <c r="R357" s="384"/>
      <c r="S357" s="384"/>
      <c r="T357" s="384"/>
      <c r="U357" s="384"/>
      <c r="V357" s="384"/>
      <c r="W357" s="384"/>
      <c r="X357" s="384"/>
      <c r="Y357" s="384"/>
      <c r="Z357" s="384"/>
      <c r="AA357" s="384"/>
      <c r="AB357" s="384"/>
      <c r="AC357" s="384"/>
      <c r="AD357" s="384"/>
      <c r="AE357" s="384"/>
      <c r="AF357" s="384"/>
      <c r="AG357" s="384"/>
      <c r="AH357" s="384"/>
      <c r="AI357" s="384"/>
      <c r="AJ357" s="384"/>
      <c r="AK357" s="384"/>
      <c r="AL357" s="384"/>
      <c r="AM357" s="384"/>
      <c r="AN357" s="384"/>
      <c r="AO357" s="384"/>
      <c r="AP357" s="384"/>
      <c r="AQ357" s="270"/>
      <c r="AR357" s="270"/>
      <c r="AS357" s="270"/>
      <c r="AT357" s="270"/>
      <c r="AU357" s="270"/>
      <c r="AV357" s="270"/>
      <c r="AW357" s="270"/>
      <c r="AX357" s="270"/>
      <c r="AY357" s="270"/>
      <c r="AZ357" s="270"/>
      <c r="BA357" s="270"/>
      <c r="BB357" s="270"/>
      <c r="BC357" s="270"/>
      <c r="BD357" s="270"/>
      <c r="BE357" s="270"/>
      <c r="BF357" s="270"/>
      <c r="BG357" s="270"/>
      <c r="BH357" s="270"/>
      <c r="BI357" s="270"/>
    </row>
    <row r="358" spans="1:61" ht="12.75" customHeight="1" x14ac:dyDescent="0.3">
      <c r="A358" s="267">
        <v>4</v>
      </c>
      <c r="B358" s="268"/>
      <c r="C358" s="268"/>
      <c r="D358" s="268"/>
      <c r="E358" s="265" t="s">
        <v>186</v>
      </c>
      <c r="F358" s="265"/>
      <c r="G358" s="265"/>
      <c r="H358" s="265"/>
      <c r="I358" s="265"/>
      <c r="J358" s="265"/>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5"/>
      <c r="AG358" s="265"/>
      <c r="AH358" s="265"/>
      <c r="AI358" s="265"/>
      <c r="AJ358" s="265"/>
      <c r="AK358" s="265"/>
      <c r="AL358" s="265"/>
      <c r="AM358" s="265"/>
      <c r="AN358" s="265"/>
      <c r="AO358" s="265"/>
      <c r="AP358" s="265"/>
      <c r="AQ358" s="266"/>
      <c r="AR358" s="266"/>
      <c r="AS358" s="266"/>
      <c r="AT358" s="266"/>
      <c r="AU358" s="266"/>
      <c r="AV358" s="266"/>
      <c r="AW358" s="266"/>
      <c r="AX358" s="266"/>
      <c r="AY358" s="266"/>
      <c r="AZ358" s="270"/>
      <c r="BA358" s="270"/>
      <c r="BB358" s="270"/>
      <c r="BC358" s="270"/>
      <c r="BD358" s="270"/>
      <c r="BE358" s="270"/>
      <c r="BF358" s="270"/>
      <c r="BG358" s="270"/>
      <c r="BH358" s="270"/>
      <c r="BI358" s="270"/>
    </row>
    <row r="359" spans="1:61" ht="12.75" customHeight="1" x14ac:dyDescent="0.3">
      <c r="A359" s="267">
        <v>5</v>
      </c>
      <c r="B359" s="268"/>
      <c r="C359" s="268"/>
      <c r="D359" s="268"/>
      <c r="E359" s="265" t="s">
        <v>187</v>
      </c>
      <c r="F359" s="265"/>
      <c r="G359" s="265"/>
      <c r="H359" s="265"/>
      <c r="I359" s="265"/>
      <c r="J359" s="265"/>
      <c r="K359" s="265"/>
      <c r="L359" s="265"/>
      <c r="M359" s="265"/>
      <c r="N359" s="265"/>
      <c r="O359" s="265"/>
      <c r="P359" s="265"/>
      <c r="Q359" s="265"/>
      <c r="R359" s="265"/>
      <c r="S359" s="265"/>
      <c r="T359" s="265"/>
      <c r="U359" s="265"/>
      <c r="V359" s="265"/>
      <c r="W359" s="265"/>
      <c r="X359" s="265"/>
      <c r="Y359" s="265"/>
      <c r="Z359" s="265"/>
      <c r="AA359" s="265"/>
      <c r="AB359" s="265"/>
      <c r="AC359" s="265"/>
      <c r="AD359" s="265"/>
      <c r="AE359" s="265"/>
      <c r="AF359" s="265"/>
      <c r="AG359" s="265"/>
      <c r="AH359" s="265"/>
      <c r="AI359" s="265"/>
      <c r="AJ359" s="265"/>
      <c r="AK359" s="265"/>
      <c r="AL359" s="265"/>
      <c r="AM359" s="265"/>
      <c r="AN359" s="265"/>
      <c r="AO359" s="265"/>
      <c r="AP359" s="265"/>
      <c r="AQ359" s="266">
        <f>SUM(AQ360:AY361)</f>
        <v>0</v>
      </c>
      <c r="AR359" s="266"/>
      <c r="AS359" s="266"/>
      <c r="AT359" s="266"/>
      <c r="AU359" s="266"/>
      <c r="AV359" s="266"/>
      <c r="AW359" s="266"/>
      <c r="AX359" s="266"/>
      <c r="AY359" s="266"/>
      <c r="AZ359" s="266">
        <f>SUM(AZ360:BI361)</f>
        <v>0</v>
      </c>
      <c r="BA359" s="266"/>
      <c r="BB359" s="266"/>
      <c r="BC359" s="266"/>
      <c r="BD359" s="266"/>
      <c r="BE359" s="266"/>
      <c r="BF359" s="266"/>
      <c r="BG359" s="266"/>
      <c r="BH359" s="266"/>
      <c r="BI359" s="266"/>
    </row>
    <row r="360" spans="1:61" ht="26.25" customHeight="1" x14ac:dyDescent="0.3">
      <c r="A360" s="267"/>
      <c r="B360" s="268"/>
      <c r="C360" s="268"/>
      <c r="D360" s="268"/>
      <c r="E360" s="384" t="s">
        <v>188</v>
      </c>
      <c r="F360" s="384"/>
      <c r="G360" s="384"/>
      <c r="H360" s="384"/>
      <c r="I360" s="384"/>
      <c r="J360" s="384"/>
      <c r="K360" s="384"/>
      <c r="L360" s="384"/>
      <c r="M360" s="384"/>
      <c r="N360" s="384"/>
      <c r="O360" s="384"/>
      <c r="P360" s="384"/>
      <c r="Q360" s="384"/>
      <c r="R360" s="384"/>
      <c r="S360" s="384"/>
      <c r="T360" s="384"/>
      <c r="U360" s="384"/>
      <c r="V360" s="384"/>
      <c r="W360" s="384"/>
      <c r="X360" s="384"/>
      <c r="Y360" s="384"/>
      <c r="Z360" s="384"/>
      <c r="AA360" s="384"/>
      <c r="AB360" s="384"/>
      <c r="AC360" s="384"/>
      <c r="AD360" s="384"/>
      <c r="AE360" s="384"/>
      <c r="AF360" s="384"/>
      <c r="AG360" s="384"/>
      <c r="AH360" s="384"/>
      <c r="AI360" s="384"/>
      <c r="AJ360" s="384"/>
      <c r="AK360" s="384"/>
      <c r="AL360" s="384"/>
      <c r="AM360" s="384"/>
      <c r="AN360" s="384"/>
      <c r="AO360" s="384"/>
      <c r="AP360" s="384"/>
      <c r="AQ360" s="270"/>
      <c r="AR360" s="270"/>
      <c r="AS360" s="270"/>
      <c r="AT360" s="270"/>
      <c r="AU360" s="270"/>
      <c r="AV360" s="270"/>
      <c r="AW360" s="270"/>
      <c r="AX360" s="270"/>
      <c r="AY360" s="270"/>
      <c r="AZ360" s="270"/>
      <c r="BA360" s="270"/>
      <c r="BB360" s="270"/>
      <c r="BC360" s="270"/>
      <c r="BD360" s="270"/>
      <c r="BE360" s="270"/>
      <c r="BF360" s="270"/>
      <c r="BG360" s="270"/>
      <c r="BH360" s="270"/>
      <c r="BI360" s="270"/>
    </row>
    <row r="361" spans="1:61" ht="25.5" customHeight="1" x14ac:dyDescent="0.3">
      <c r="A361" s="267"/>
      <c r="B361" s="268"/>
      <c r="C361" s="268"/>
      <c r="D361" s="268"/>
      <c r="E361" s="384" t="s">
        <v>189</v>
      </c>
      <c r="F361" s="384"/>
      <c r="G361" s="384"/>
      <c r="H361" s="384"/>
      <c r="I361" s="384"/>
      <c r="J361" s="384"/>
      <c r="K361" s="384"/>
      <c r="L361" s="384"/>
      <c r="M361" s="384"/>
      <c r="N361" s="384"/>
      <c r="O361" s="384"/>
      <c r="P361" s="384"/>
      <c r="Q361" s="384"/>
      <c r="R361" s="384"/>
      <c r="S361" s="384"/>
      <c r="T361" s="384"/>
      <c r="U361" s="384"/>
      <c r="V361" s="384"/>
      <c r="W361" s="384"/>
      <c r="X361" s="384"/>
      <c r="Y361" s="384"/>
      <c r="Z361" s="384"/>
      <c r="AA361" s="384"/>
      <c r="AB361" s="384"/>
      <c r="AC361" s="384"/>
      <c r="AD361" s="384"/>
      <c r="AE361" s="384"/>
      <c r="AF361" s="384"/>
      <c r="AG361" s="384"/>
      <c r="AH361" s="384"/>
      <c r="AI361" s="384"/>
      <c r="AJ361" s="384"/>
      <c r="AK361" s="384"/>
      <c r="AL361" s="384"/>
      <c r="AM361" s="384"/>
      <c r="AN361" s="384"/>
      <c r="AO361" s="384"/>
      <c r="AP361" s="384"/>
      <c r="AQ361" s="270"/>
      <c r="AR361" s="270"/>
      <c r="AS361" s="270"/>
      <c r="AT361" s="270"/>
      <c r="AU361" s="270"/>
      <c r="AV361" s="270"/>
      <c r="AW361" s="270"/>
      <c r="AX361" s="270"/>
      <c r="AY361" s="270"/>
      <c r="AZ361" s="270"/>
      <c r="BA361" s="270"/>
      <c r="BB361" s="270"/>
      <c r="BC361" s="270"/>
      <c r="BD361" s="270"/>
      <c r="BE361" s="270"/>
      <c r="BF361" s="270"/>
      <c r="BG361" s="270"/>
      <c r="BH361" s="270"/>
      <c r="BI361" s="270"/>
    </row>
    <row r="362" spans="1:61" ht="12.75" customHeight="1" x14ac:dyDescent="0.3">
      <c r="A362" s="267">
        <v>6</v>
      </c>
      <c r="B362" s="268"/>
      <c r="C362" s="268"/>
      <c r="D362" s="268"/>
      <c r="E362" s="265" t="s">
        <v>190</v>
      </c>
      <c r="F362" s="265"/>
      <c r="G362" s="265"/>
      <c r="H362" s="265"/>
      <c r="I362" s="265"/>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c r="AN362" s="265"/>
      <c r="AO362" s="265"/>
      <c r="AP362" s="265"/>
      <c r="AQ362" s="266">
        <f>SUM(AQ363:AY364)</f>
        <v>0</v>
      </c>
      <c r="AR362" s="266"/>
      <c r="AS362" s="266"/>
      <c r="AT362" s="266"/>
      <c r="AU362" s="266"/>
      <c r="AV362" s="266"/>
      <c r="AW362" s="266"/>
      <c r="AX362" s="266"/>
      <c r="AY362" s="266"/>
      <c r="AZ362" s="266">
        <f>SUM(AZ363:BI364)</f>
        <v>0</v>
      </c>
      <c r="BA362" s="266"/>
      <c r="BB362" s="266"/>
      <c r="BC362" s="266"/>
      <c r="BD362" s="266"/>
      <c r="BE362" s="266"/>
      <c r="BF362" s="266"/>
      <c r="BG362" s="266"/>
      <c r="BH362" s="266"/>
      <c r="BI362" s="266"/>
    </row>
    <row r="363" spans="1:61" ht="24" customHeight="1" x14ac:dyDescent="0.3">
      <c r="A363" s="267"/>
      <c r="B363" s="268"/>
      <c r="C363" s="268"/>
      <c r="D363" s="268"/>
      <c r="E363" s="384" t="s">
        <v>191</v>
      </c>
      <c r="F363" s="384"/>
      <c r="G363" s="384"/>
      <c r="H363" s="384"/>
      <c r="I363" s="384"/>
      <c r="J363" s="384"/>
      <c r="K363" s="384"/>
      <c r="L363" s="384"/>
      <c r="M363" s="384"/>
      <c r="N363" s="384"/>
      <c r="O363" s="384"/>
      <c r="P363" s="384"/>
      <c r="Q363" s="384"/>
      <c r="R363" s="384"/>
      <c r="S363" s="384"/>
      <c r="T363" s="384"/>
      <c r="U363" s="384"/>
      <c r="V363" s="384"/>
      <c r="W363" s="384"/>
      <c r="X363" s="384"/>
      <c r="Y363" s="384"/>
      <c r="Z363" s="384"/>
      <c r="AA363" s="384"/>
      <c r="AB363" s="384"/>
      <c r="AC363" s="384"/>
      <c r="AD363" s="384"/>
      <c r="AE363" s="384"/>
      <c r="AF363" s="384"/>
      <c r="AG363" s="384"/>
      <c r="AH363" s="384"/>
      <c r="AI363" s="384"/>
      <c r="AJ363" s="384"/>
      <c r="AK363" s="384"/>
      <c r="AL363" s="384"/>
      <c r="AM363" s="384"/>
      <c r="AN363" s="384"/>
      <c r="AO363" s="384"/>
      <c r="AP363" s="384"/>
      <c r="AQ363" s="270"/>
      <c r="AR363" s="270"/>
      <c r="AS363" s="270"/>
      <c r="AT363" s="270"/>
      <c r="AU363" s="270"/>
      <c r="AV363" s="270"/>
      <c r="AW363" s="270"/>
      <c r="AX363" s="270"/>
      <c r="AY363" s="270"/>
      <c r="AZ363" s="270"/>
      <c r="BA363" s="270"/>
      <c r="BB363" s="270"/>
      <c r="BC363" s="270"/>
      <c r="BD363" s="270"/>
      <c r="BE363" s="270"/>
      <c r="BF363" s="270"/>
      <c r="BG363" s="270"/>
      <c r="BH363" s="270"/>
      <c r="BI363" s="270"/>
    </row>
    <row r="364" spans="1:61" ht="36" customHeight="1" x14ac:dyDescent="0.3">
      <c r="A364" s="267"/>
      <c r="B364" s="268"/>
      <c r="C364" s="268"/>
      <c r="D364" s="268"/>
      <c r="E364" s="384" t="s">
        <v>192</v>
      </c>
      <c r="F364" s="384"/>
      <c r="G364" s="384"/>
      <c r="H364" s="384"/>
      <c r="I364" s="384"/>
      <c r="J364" s="384"/>
      <c r="K364" s="384"/>
      <c r="L364" s="384"/>
      <c r="M364" s="384"/>
      <c r="N364" s="384"/>
      <c r="O364" s="384"/>
      <c r="P364" s="384"/>
      <c r="Q364" s="384"/>
      <c r="R364" s="384"/>
      <c r="S364" s="384"/>
      <c r="T364" s="384"/>
      <c r="U364" s="384"/>
      <c r="V364" s="384"/>
      <c r="W364" s="384"/>
      <c r="X364" s="384"/>
      <c r="Y364" s="384"/>
      <c r="Z364" s="384"/>
      <c r="AA364" s="384"/>
      <c r="AB364" s="384"/>
      <c r="AC364" s="384"/>
      <c r="AD364" s="384"/>
      <c r="AE364" s="384"/>
      <c r="AF364" s="384"/>
      <c r="AG364" s="384"/>
      <c r="AH364" s="384"/>
      <c r="AI364" s="384"/>
      <c r="AJ364" s="384"/>
      <c r="AK364" s="384"/>
      <c r="AL364" s="384"/>
      <c r="AM364" s="384"/>
      <c r="AN364" s="384"/>
      <c r="AO364" s="384"/>
      <c r="AP364" s="384"/>
      <c r="AQ364" s="270"/>
      <c r="AR364" s="270"/>
      <c r="AS364" s="270"/>
      <c r="AT364" s="270"/>
      <c r="AU364" s="270"/>
      <c r="AV364" s="270"/>
      <c r="AW364" s="270"/>
      <c r="AX364" s="270"/>
      <c r="AY364" s="270"/>
      <c r="AZ364" s="270"/>
      <c r="BA364" s="270"/>
      <c r="BB364" s="270"/>
      <c r="BC364" s="270"/>
      <c r="BD364" s="270"/>
      <c r="BE364" s="270"/>
      <c r="BF364" s="270"/>
      <c r="BG364" s="270"/>
      <c r="BH364" s="270"/>
      <c r="BI364" s="270"/>
    </row>
    <row r="365" spans="1:61" ht="15" customHeight="1" x14ac:dyDescent="0.3">
      <c r="A365" s="267"/>
      <c r="B365" s="268"/>
      <c r="C365" s="268"/>
      <c r="D365" s="268"/>
      <c r="E365" s="265" t="s">
        <v>193</v>
      </c>
      <c r="F365" s="265"/>
      <c r="G365" s="265"/>
      <c r="H365" s="265"/>
      <c r="I365" s="265"/>
      <c r="J365" s="265"/>
      <c r="K365" s="265"/>
      <c r="L365" s="265"/>
      <c r="M365" s="265"/>
      <c r="N365" s="265"/>
      <c r="O365" s="265"/>
      <c r="P365" s="265"/>
      <c r="Q365" s="265"/>
      <c r="R365" s="265"/>
      <c r="S365" s="265"/>
      <c r="T365" s="265"/>
      <c r="U365" s="265"/>
      <c r="V365" s="265"/>
      <c r="W365" s="265"/>
      <c r="X365" s="265"/>
      <c r="Y365" s="265"/>
      <c r="Z365" s="265"/>
      <c r="AA365" s="265"/>
      <c r="AB365" s="265"/>
      <c r="AC365" s="265"/>
      <c r="AD365" s="265"/>
      <c r="AE365" s="265"/>
      <c r="AF365" s="265"/>
      <c r="AG365" s="265"/>
      <c r="AH365" s="265"/>
      <c r="AI365" s="265"/>
      <c r="AJ365" s="265"/>
      <c r="AK365" s="265"/>
      <c r="AL365" s="265"/>
      <c r="AM365" s="265"/>
      <c r="AN365" s="265"/>
      <c r="AO365" s="265"/>
      <c r="AP365" s="265"/>
      <c r="AQ365" s="266">
        <f>AQ362+AQ359+AQ347+AQ336+AQ335</f>
        <v>0</v>
      </c>
      <c r="AR365" s="266"/>
      <c r="AS365" s="266"/>
      <c r="AT365" s="266"/>
      <c r="AU365" s="266"/>
      <c r="AV365" s="266"/>
      <c r="AW365" s="266"/>
      <c r="AX365" s="266"/>
      <c r="AY365" s="266"/>
      <c r="AZ365" s="266">
        <f>AZ362+AZ359+AZ358+AZ347+AZ336+AZ335</f>
        <v>0</v>
      </c>
      <c r="BA365" s="266"/>
      <c r="BB365" s="266"/>
      <c r="BC365" s="266"/>
      <c r="BD365" s="266"/>
      <c r="BE365" s="266"/>
      <c r="BF365" s="266"/>
      <c r="BG365" s="266"/>
      <c r="BH365" s="266"/>
      <c r="BI365" s="266"/>
    </row>
    <row r="366" spans="1:61" ht="15" customHeight="1" x14ac:dyDescent="0.3">
      <c r="A366" s="267"/>
      <c r="B366" s="268"/>
      <c r="C366" s="268"/>
      <c r="D366" s="268"/>
      <c r="E366" s="265" t="s">
        <v>194</v>
      </c>
      <c r="F366" s="265"/>
      <c r="G366" s="265"/>
      <c r="H366" s="265"/>
      <c r="I366" s="265"/>
      <c r="J366" s="265"/>
      <c r="K366" s="265"/>
      <c r="L366" s="265"/>
      <c r="M366" s="265"/>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265"/>
      <c r="AL366" s="265"/>
      <c r="AM366" s="265"/>
      <c r="AN366" s="265"/>
      <c r="AO366" s="265"/>
      <c r="AP366" s="265"/>
      <c r="AQ366" s="270"/>
      <c r="AR366" s="270"/>
      <c r="AS366" s="270"/>
      <c r="AT366" s="270"/>
      <c r="AU366" s="270"/>
      <c r="AV366" s="270"/>
      <c r="AW366" s="270"/>
      <c r="AX366" s="270"/>
      <c r="AY366" s="270"/>
      <c r="AZ366" s="270"/>
      <c r="BA366" s="270"/>
      <c r="BB366" s="270"/>
      <c r="BC366" s="270"/>
      <c r="BD366" s="270"/>
      <c r="BE366" s="270"/>
      <c r="BF366" s="270"/>
      <c r="BG366" s="270"/>
      <c r="BH366" s="270"/>
      <c r="BI366" s="270"/>
    </row>
    <row r="367" spans="1:61" x14ac:dyDescent="0.3">
      <c r="A367" s="375" t="s">
        <v>195</v>
      </c>
      <c r="B367" s="376"/>
      <c r="C367" s="376"/>
      <c r="D367" s="376"/>
      <c r="E367" s="376"/>
      <c r="F367" s="376"/>
      <c r="G367" s="376"/>
      <c r="H367" s="376"/>
      <c r="I367" s="376"/>
      <c r="J367" s="376"/>
      <c r="K367" s="376"/>
      <c r="L367" s="376"/>
      <c r="M367" s="376"/>
      <c r="N367" s="376"/>
      <c r="O367" s="376"/>
      <c r="P367" s="376"/>
      <c r="Q367" s="376"/>
      <c r="R367" s="376"/>
      <c r="S367" s="376"/>
      <c r="T367" s="376"/>
      <c r="U367" s="376"/>
      <c r="V367" s="376"/>
      <c r="W367" s="376"/>
      <c r="X367" s="376"/>
      <c r="Y367" s="376"/>
      <c r="Z367" s="376"/>
      <c r="AA367" s="376"/>
      <c r="AB367" s="376"/>
      <c r="AC367" s="376"/>
      <c r="AD367" s="376"/>
      <c r="AE367" s="376"/>
      <c r="AF367" s="376"/>
      <c r="AG367" s="376"/>
      <c r="AH367" s="376"/>
      <c r="AI367" s="376"/>
      <c r="AJ367" s="376"/>
      <c r="AK367" s="376"/>
      <c r="AL367" s="376"/>
      <c r="AM367" s="376"/>
      <c r="AN367" s="376"/>
      <c r="AO367" s="376"/>
      <c r="AP367" s="377"/>
      <c r="AQ367" s="378">
        <f>AQ365+AZ365+AQ366+AZ366</f>
        <v>0</v>
      </c>
      <c r="AR367" s="379"/>
      <c r="AS367" s="379"/>
      <c r="AT367" s="379"/>
      <c r="AU367" s="379"/>
      <c r="AV367" s="379"/>
      <c r="AW367" s="379"/>
      <c r="AX367" s="379"/>
      <c r="AY367" s="379"/>
      <c r="AZ367" s="379"/>
      <c r="BA367" s="379"/>
      <c r="BB367" s="379"/>
      <c r="BC367" s="379"/>
      <c r="BD367" s="379"/>
      <c r="BE367" s="379"/>
      <c r="BF367" s="379"/>
      <c r="BG367" s="379"/>
      <c r="BH367" s="379"/>
      <c r="BI367" s="380"/>
    </row>
    <row r="368" spans="1:61" ht="6.75" customHeight="1" x14ac:dyDescent="0.3">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row>
    <row r="369" spans="1:61" ht="15.75" customHeight="1" x14ac:dyDescent="0.3">
      <c r="A369" s="381"/>
      <c r="B369" s="381"/>
      <c r="C369" s="381"/>
      <c r="D369" s="381"/>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50"/>
      <c r="AS369" s="50"/>
      <c r="AT369" s="50"/>
      <c r="AU369" s="50"/>
      <c r="AV369" s="50"/>
      <c r="AW369" s="50"/>
      <c r="AX369" s="50"/>
      <c r="AY369" s="50"/>
      <c r="AZ369" s="50"/>
      <c r="BA369" s="50"/>
      <c r="BB369" s="50"/>
      <c r="BC369" s="50"/>
      <c r="BD369" s="50"/>
      <c r="BE369" s="50"/>
      <c r="BF369" s="50"/>
      <c r="BG369" s="50"/>
      <c r="BH369" s="50"/>
      <c r="BI369" s="50"/>
    </row>
    <row r="370" spans="1:61" ht="6.75" customHeight="1" x14ac:dyDescent="0.3">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row>
    <row r="371" spans="1:61" x14ac:dyDescent="0.3">
      <c r="A371" s="156"/>
      <c r="B371" s="162"/>
      <c r="C371" s="162"/>
      <c r="D371" s="162"/>
      <c r="E371" s="162"/>
      <c r="F371" s="162"/>
      <c r="G371" s="162"/>
      <c r="H371" s="279" t="s">
        <v>0</v>
      </c>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c r="AL371" s="382"/>
      <c r="AM371" s="382"/>
      <c r="AN371" s="382"/>
      <c r="AO371" s="382"/>
      <c r="AP371" s="382"/>
      <c r="AQ371" s="162"/>
      <c r="AR371" s="162"/>
      <c r="AS371" s="162"/>
      <c r="AT371" s="162"/>
      <c r="AU371" s="162"/>
      <c r="AV371" s="162"/>
      <c r="AW371" s="162"/>
      <c r="AX371" s="162"/>
      <c r="AY371" s="162"/>
      <c r="AZ371" s="162"/>
      <c r="BA371" s="162"/>
      <c r="BB371" s="162"/>
      <c r="BC371" s="162"/>
      <c r="BD371" s="162"/>
      <c r="BE371" s="162"/>
      <c r="BF371" s="162"/>
      <c r="BG371" s="162"/>
      <c r="BH371" s="162"/>
      <c r="BI371" s="159"/>
    </row>
    <row r="372" spans="1:61" x14ac:dyDescent="0.3">
      <c r="A372" s="157"/>
      <c r="B372" s="50"/>
      <c r="C372" s="50"/>
      <c r="D372" s="50"/>
      <c r="E372" s="50"/>
      <c r="F372" s="50"/>
      <c r="G372" s="50"/>
      <c r="H372" s="278"/>
      <c r="I372" s="278"/>
      <c r="J372" s="278"/>
      <c r="K372" s="278"/>
      <c r="L372" s="278"/>
      <c r="M372" s="278"/>
      <c r="N372" s="278"/>
      <c r="O372" s="278"/>
      <c r="P372" s="278"/>
      <c r="Q372" s="278"/>
      <c r="R372" s="278"/>
      <c r="S372" s="278"/>
      <c r="T372" s="278"/>
      <c r="U372" s="278"/>
      <c r="V372" s="278"/>
      <c r="W372" s="278"/>
      <c r="X372" s="278"/>
      <c r="Y372" s="278"/>
      <c r="Z372" s="278"/>
      <c r="AA372" s="278"/>
      <c r="AB372" s="278"/>
      <c r="AC372" s="278"/>
      <c r="AD372" s="278"/>
      <c r="AE372" s="278"/>
      <c r="AF372" s="278"/>
      <c r="AG372" s="278"/>
      <c r="AH372" s="278"/>
      <c r="AI372" s="278"/>
      <c r="AJ372" s="278"/>
      <c r="AK372" s="278"/>
      <c r="AL372" s="278"/>
      <c r="AM372" s="278"/>
      <c r="AN372" s="278"/>
      <c r="AO372" s="278"/>
      <c r="AP372" s="278"/>
      <c r="AQ372" s="330" t="s">
        <v>453</v>
      </c>
      <c r="AR372" s="331"/>
      <c r="AS372" s="331"/>
      <c r="AT372" s="331"/>
      <c r="AU372" s="331"/>
      <c r="AV372" s="331"/>
      <c r="AW372" s="331"/>
      <c r="AX372" s="331"/>
      <c r="AY372" s="331"/>
      <c r="AZ372" s="331"/>
      <c r="BA372" s="331"/>
      <c r="BB372" s="331"/>
      <c r="BC372" s="331"/>
      <c r="BD372" s="331"/>
      <c r="BE372" s="331"/>
      <c r="BF372" s="331"/>
      <c r="BG372" s="331"/>
      <c r="BH372" s="331"/>
      <c r="BI372" s="332"/>
    </row>
    <row r="373" spans="1:61" x14ac:dyDescent="0.3">
      <c r="A373" s="157"/>
      <c r="B373" s="50"/>
      <c r="C373" s="50"/>
      <c r="D373" s="50"/>
      <c r="E373" s="50"/>
      <c r="F373" s="50"/>
      <c r="G373" s="50"/>
      <c r="H373" s="278" t="s">
        <v>1</v>
      </c>
      <c r="I373" s="278"/>
      <c r="J373" s="278"/>
      <c r="K373" s="278"/>
      <c r="L373" s="278"/>
      <c r="M373" s="278"/>
      <c r="N373" s="278"/>
      <c r="O373" s="278"/>
      <c r="P373" s="278"/>
      <c r="Q373" s="278"/>
      <c r="R373" s="278"/>
      <c r="S373" s="278"/>
      <c r="T373" s="278"/>
      <c r="U373" s="278"/>
      <c r="V373" s="278"/>
      <c r="W373" s="278"/>
      <c r="X373" s="278"/>
      <c r="Y373" s="278"/>
      <c r="Z373" s="278"/>
      <c r="AA373" s="278"/>
      <c r="AB373" s="278"/>
      <c r="AC373" s="278"/>
      <c r="AD373" s="278"/>
      <c r="AE373" s="278"/>
      <c r="AF373" s="278"/>
      <c r="AG373" s="278"/>
      <c r="AH373" s="278"/>
      <c r="AI373" s="278"/>
      <c r="AJ373" s="278"/>
      <c r="AK373" s="278"/>
      <c r="AL373" s="278"/>
      <c r="AM373" s="278"/>
      <c r="AN373" s="278"/>
      <c r="AO373" s="278"/>
      <c r="AP373" s="278"/>
      <c r="AQ373" s="333"/>
      <c r="AR373" s="334"/>
      <c r="AS373" s="334"/>
      <c r="AT373" s="334"/>
      <c r="AU373" s="334"/>
      <c r="AV373" s="334"/>
      <c r="AW373" s="334"/>
      <c r="AX373" s="334"/>
      <c r="AY373" s="334"/>
      <c r="AZ373" s="334"/>
      <c r="BA373" s="334"/>
      <c r="BB373" s="334"/>
      <c r="BC373" s="334"/>
      <c r="BD373" s="334"/>
      <c r="BE373" s="334"/>
      <c r="BF373" s="334"/>
      <c r="BG373" s="334"/>
      <c r="BH373" s="334"/>
      <c r="BI373" s="335"/>
    </row>
    <row r="374" spans="1:61" x14ac:dyDescent="0.3">
      <c r="A374" s="157"/>
      <c r="B374" s="50"/>
      <c r="C374" s="50"/>
      <c r="D374" s="50"/>
      <c r="E374" s="50"/>
      <c r="F374" s="50"/>
      <c r="G374" s="50"/>
      <c r="H374" s="383"/>
      <c r="I374" s="383"/>
      <c r="J374" s="383"/>
      <c r="K374" s="383"/>
      <c r="L374" s="383"/>
      <c r="M374" s="383"/>
      <c r="N374" s="383"/>
      <c r="O374" s="383"/>
      <c r="P374" s="383"/>
      <c r="Q374" s="383"/>
      <c r="R374" s="383"/>
      <c r="S374" s="383"/>
      <c r="T374" s="383"/>
      <c r="U374" s="383"/>
      <c r="V374" s="383"/>
      <c r="W374" s="383"/>
      <c r="X374" s="383"/>
      <c r="Y374" s="383"/>
      <c r="Z374" s="383"/>
      <c r="AA374" s="383"/>
      <c r="AB374" s="383"/>
      <c r="AC374" s="383"/>
      <c r="AD374" s="383"/>
      <c r="AE374" s="383"/>
      <c r="AF374" s="383"/>
      <c r="AG374" s="383"/>
      <c r="AH374" s="383"/>
      <c r="AI374" s="383"/>
      <c r="AJ374" s="383"/>
      <c r="AK374" s="383"/>
      <c r="AL374" s="383"/>
      <c r="AM374" s="383"/>
      <c r="AN374" s="383"/>
      <c r="AO374" s="383"/>
      <c r="AP374" s="383"/>
      <c r="AQ374" s="336" t="s">
        <v>330</v>
      </c>
      <c r="AR374" s="337"/>
      <c r="AS374" s="337"/>
      <c r="AT374" s="337"/>
      <c r="AU374" s="337"/>
      <c r="AV374" s="337"/>
      <c r="AW374" s="337"/>
      <c r="AX374" s="337"/>
      <c r="AY374" s="338"/>
      <c r="AZ374" s="336" t="s">
        <v>321</v>
      </c>
      <c r="BA374" s="337"/>
      <c r="BB374" s="337"/>
      <c r="BC374" s="337"/>
      <c r="BD374" s="337"/>
      <c r="BE374" s="337"/>
      <c r="BF374" s="337"/>
      <c r="BG374" s="337"/>
      <c r="BH374" s="337"/>
      <c r="BI374" s="338"/>
    </row>
    <row r="375" spans="1:61" ht="18" x14ac:dyDescent="0.35">
      <c r="A375" s="158"/>
      <c r="B375" s="50"/>
      <c r="C375" s="50"/>
      <c r="D375" s="50"/>
      <c r="E375" s="50"/>
      <c r="F375" s="50"/>
      <c r="G375" s="50"/>
      <c r="H375" s="340" t="s">
        <v>196</v>
      </c>
      <c r="I375" s="340"/>
      <c r="J375" s="340"/>
      <c r="K375" s="340"/>
      <c r="L375" s="340"/>
      <c r="M375" s="340"/>
      <c r="N375" s="340"/>
      <c r="O375" s="340"/>
      <c r="P375" s="340"/>
      <c r="Q375" s="340"/>
      <c r="R375" s="340"/>
      <c r="S375" s="340"/>
      <c r="T375" s="340"/>
      <c r="U375" s="340"/>
      <c r="V375" s="340"/>
      <c r="W375" s="340"/>
      <c r="X375" s="340"/>
      <c r="Y375" s="340"/>
      <c r="Z375" s="340"/>
      <c r="AA375" s="340"/>
      <c r="AB375" s="340"/>
      <c r="AC375" s="340"/>
      <c r="AD375" s="340"/>
      <c r="AE375" s="340"/>
      <c r="AF375" s="340"/>
      <c r="AG375" s="340"/>
      <c r="AH375" s="340"/>
      <c r="AI375" s="340"/>
      <c r="AJ375" s="340"/>
      <c r="AK375" s="340"/>
      <c r="AL375" s="340"/>
      <c r="AM375" s="340"/>
      <c r="AN375" s="340"/>
      <c r="AO375" s="340"/>
      <c r="AP375" s="340"/>
      <c r="AQ375" s="340"/>
      <c r="AR375" s="340"/>
      <c r="AS375" s="340"/>
      <c r="AT375" s="340"/>
      <c r="AU375" s="340"/>
      <c r="AV375" s="340"/>
      <c r="AW375" s="340"/>
      <c r="AX375" s="340"/>
      <c r="AY375" s="340"/>
      <c r="AZ375" s="340"/>
      <c r="BA375" s="340"/>
      <c r="BB375" s="340"/>
      <c r="BC375" s="340"/>
      <c r="BD375" s="340"/>
      <c r="BE375" s="340"/>
      <c r="BF375" s="340"/>
      <c r="BG375" s="340"/>
      <c r="BH375" s="340"/>
      <c r="BI375" s="340"/>
    </row>
    <row r="376" spans="1:61" x14ac:dyDescent="0.3">
      <c r="A376" s="342"/>
      <c r="B376" s="342"/>
      <c r="C376" s="342"/>
      <c r="D376" s="342"/>
      <c r="E376" s="342"/>
      <c r="F376" s="342"/>
      <c r="G376" s="342"/>
      <c r="H376" s="342"/>
      <c r="I376" s="342"/>
      <c r="J376" s="342"/>
      <c r="K376" s="342"/>
      <c r="L376" s="342"/>
      <c r="M376" s="342"/>
      <c r="N376" s="342"/>
      <c r="O376" s="342"/>
      <c r="P376" s="342"/>
      <c r="Q376" s="342"/>
      <c r="R376" s="342"/>
      <c r="S376" s="342"/>
      <c r="T376" s="342"/>
      <c r="U376" s="342"/>
      <c r="V376" s="342"/>
      <c r="W376" s="342"/>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c r="AS376" s="342"/>
      <c r="AT376" s="342"/>
      <c r="AU376" s="342"/>
      <c r="AV376" s="342"/>
      <c r="AW376" s="342"/>
      <c r="AX376" s="342"/>
      <c r="AY376" s="342"/>
      <c r="AZ376" s="342"/>
      <c r="BA376" s="342"/>
      <c r="BB376" s="342"/>
      <c r="BC376" s="342"/>
      <c r="BD376" s="342"/>
      <c r="BE376" s="342"/>
      <c r="BF376" s="342"/>
      <c r="BG376" s="342"/>
      <c r="BH376" s="342"/>
      <c r="BI376" s="342"/>
    </row>
    <row r="377" spans="1:61" ht="23.25" customHeight="1" x14ac:dyDescent="0.3">
      <c r="A377" s="318"/>
      <c r="B377" s="318"/>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18"/>
      <c r="Z377" s="318"/>
      <c r="AA377" s="318"/>
      <c r="AB377" s="318"/>
      <c r="AC377" s="318"/>
      <c r="AD377" s="318"/>
      <c r="AE377" s="318"/>
      <c r="AF377" s="318"/>
      <c r="AG377" s="318"/>
      <c r="AH377" s="318"/>
      <c r="AI377" s="318"/>
      <c r="AJ377" s="318"/>
      <c r="AK377" s="318"/>
      <c r="AL377" s="318"/>
      <c r="AM377" s="318"/>
      <c r="AN377" s="318"/>
      <c r="AO377" s="318"/>
      <c r="AP377" s="318"/>
      <c r="AQ377" s="318"/>
      <c r="AR377" s="318"/>
      <c r="AS377" s="318"/>
      <c r="AT377" s="318"/>
      <c r="AU377" s="318"/>
      <c r="AV377" s="318"/>
      <c r="AW377" s="318"/>
      <c r="AX377" s="318"/>
      <c r="AY377" s="318"/>
      <c r="AZ377" s="318"/>
      <c r="BA377" s="318"/>
      <c r="BB377" s="318"/>
      <c r="BC377" s="318"/>
      <c r="BD377" s="318"/>
      <c r="BE377" s="318"/>
      <c r="BF377" s="318"/>
      <c r="BG377" s="318"/>
      <c r="BH377" s="318"/>
      <c r="BI377" s="318"/>
    </row>
    <row r="378" spans="1:61" x14ac:dyDescent="0.3">
      <c r="A378" s="358" t="s">
        <v>210</v>
      </c>
      <c r="B378" s="359"/>
      <c r="C378" s="359"/>
      <c r="D378" s="359"/>
      <c r="E378" s="359"/>
      <c r="F378" s="359"/>
      <c r="G378" s="359"/>
      <c r="H378" s="359"/>
      <c r="I378" s="359"/>
      <c r="J378" s="359"/>
      <c r="K378" s="359"/>
      <c r="L378" s="359"/>
      <c r="M378" s="359"/>
      <c r="N378" s="359"/>
      <c r="O378" s="359"/>
      <c r="P378" s="359"/>
      <c r="Q378" s="359"/>
      <c r="R378" s="359"/>
      <c r="S378" s="359"/>
      <c r="T378" s="359"/>
      <c r="U378" s="359"/>
      <c r="V378" s="359"/>
      <c r="W378" s="359"/>
      <c r="X378" s="359"/>
      <c r="Y378" s="359"/>
      <c r="Z378" s="359"/>
      <c r="AA378" s="359"/>
      <c r="AB378" s="359"/>
      <c r="AC378" s="359"/>
      <c r="AD378" s="359"/>
      <c r="AE378" s="359"/>
      <c r="AF378" s="359"/>
      <c r="AG378" s="359"/>
      <c r="AH378" s="359"/>
      <c r="AI378" s="359"/>
      <c r="AJ378" s="359"/>
      <c r="AK378" s="359"/>
      <c r="AL378" s="359"/>
      <c r="AM378" s="359"/>
      <c r="AN378" s="359"/>
      <c r="AO378" s="359"/>
      <c r="AP378" s="359"/>
      <c r="AQ378" s="359"/>
      <c r="AR378" s="359"/>
      <c r="AS378" s="359"/>
      <c r="AT378" s="359"/>
      <c r="AU378" s="359"/>
      <c r="AV378" s="359"/>
      <c r="AW378" s="359"/>
      <c r="AX378" s="359"/>
      <c r="AY378" s="359"/>
      <c r="AZ378" s="359"/>
      <c r="BA378" s="359"/>
      <c r="BB378" s="359"/>
      <c r="BC378" s="359"/>
      <c r="BD378" s="359"/>
      <c r="BE378" s="359"/>
      <c r="BF378" s="359"/>
      <c r="BG378" s="359"/>
      <c r="BH378" s="359"/>
      <c r="BI378" s="360"/>
    </row>
    <row r="379" spans="1:61" ht="32.25" customHeight="1" x14ac:dyDescent="0.3">
      <c r="A379" s="361" t="s">
        <v>199</v>
      </c>
      <c r="B379" s="362"/>
      <c r="C379" s="362"/>
      <c r="D379" s="362"/>
      <c r="E379" s="363" t="s">
        <v>198</v>
      </c>
      <c r="F379" s="363"/>
      <c r="G379" s="363"/>
      <c r="H379" s="363"/>
      <c r="I379" s="363"/>
      <c r="J379" s="363"/>
      <c r="K379" s="363"/>
      <c r="L379" s="363"/>
      <c r="M379" s="363"/>
      <c r="N379" s="363"/>
      <c r="O379" s="363"/>
      <c r="P379" s="363"/>
      <c r="Q379" s="363"/>
      <c r="R379" s="363"/>
      <c r="S379" s="363"/>
      <c r="T379" s="363"/>
      <c r="U379" s="363"/>
      <c r="V379" s="363"/>
      <c r="W379" s="363"/>
      <c r="X379" s="363"/>
      <c r="Y379" s="363"/>
      <c r="Z379" s="363"/>
      <c r="AA379" s="363"/>
      <c r="AB379" s="363"/>
      <c r="AC379" s="363"/>
      <c r="AD379" s="363"/>
      <c r="AE379" s="363"/>
      <c r="AF379" s="363"/>
      <c r="AG379" s="363"/>
      <c r="AH379" s="363"/>
      <c r="AI379" s="363"/>
      <c r="AJ379" s="363"/>
      <c r="AK379" s="363"/>
      <c r="AL379" s="363"/>
      <c r="AM379" s="363"/>
      <c r="AN379" s="363"/>
      <c r="AO379" s="363"/>
      <c r="AP379" s="363"/>
      <c r="AQ379" s="362" t="s">
        <v>197</v>
      </c>
      <c r="AR379" s="362"/>
      <c r="AS379" s="362"/>
      <c r="AT379" s="362"/>
      <c r="AU379" s="362"/>
      <c r="AV379" s="362"/>
      <c r="AW379" s="362"/>
      <c r="AX379" s="362"/>
      <c r="AY379" s="362"/>
      <c r="AZ379" s="362"/>
      <c r="BA379" s="362"/>
      <c r="BB379" s="362"/>
      <c r="BC379" s="362"/>
      <c r="BD379" s="362"/>
      <c r="BE379" s="362"/>
      <c r="BF379" s="362"/>
      <c r="BG379" s="362"/>
      <c r="BH379" s="362"/>
      <c r="BI379" s="364"/>
    </row>
    <row r="380" spans="1:61" ht="27" customHeight="1" x14ac:dyDescent="0.3">
      <c r="A380" s="682"/>
      <c r="B380" s="367"/>
      <c r="C380" s="367"/>
      <c r="D380" s="367"/>
      <c r="E380" s="367"/>
      <c r="F380" s="367"/>
      <c r="G380" s="367"/>
      <c r="H380" s="367"/>
      <c r="I380" s="367"/>
      <c r="J380" s="367"/>
      <c r="K380" s="367"/>
      <c r="L380" s="367"/>
      <c r="M380" s="367"/>
      <c r="N380" s="367"/>
      <c r="O380" s="367"/>
      <c r="P380" s="367"/>
      <c r="Q380" s="367"/>
      <c r="R380" s="367"/>
      <c r="S380" s="367"/>
      <c r="T380" s="367"/>
      <c r="U380" s="367"/>
      <c r="V380" s="367"/>
      <c r="W380" s="367"/>
      <c r="X380" s="367"/>
      <c r="Y380" s="367"/>
      <c r="Z380" s="367"/>
      <c r="AA380" s="367"/>
      <c r="AB380" s="367"/>
      <c r="AC380" s="367"/>
      <c r="AD380" s="367"/>
      <c r="AE380" s="367"/>
      <c r="AF380" s="367"/>
      <c r="AG380" s="367"/>
      <c r="AH380" s="367"/>
      <c r="AI380" s="367"/>
      <c r="AJ380" s="367"/>
      <c r="AK380" s="367"/>
      <c r="AL380" s="367"/>
      <c r="AM380" s="367"/>
      <c r="AN380" s="367"/>
      <c r="AO380" s="367"/>
      <c r="AP380" s="367"/>
      <c r="AQ380" s="367" t="s">
        <v>161</v>
      </c>
      <c r="AR380" s="367"/>
      <c r="AS380" s="367"/>
      <c r="AT380" s="367"/>
      <c r="AU380" s="367"/>
      <c r="AV380" s="367"/>
      <c r="AW380" s="367"/>
      <c r="AX380" s="367"/>
      <c r="AY380" s="367"/>
      <c r="AZ380" s="368" t="s">
        <v>162</v>
      </c>
      <c r="BA380" s="367"/>
      <c r="BB380" s="367"/>
      <c r="BC380" s="367"/>
      <c r="BD380" s="367"/>
      <c r="BE380" s="367"/>
      <c r="BF380" s="367"/>
      <c r="BG380" s="367"/>
      <c r="BH380" s="367"/>
      <c r="BI380" s="369"/>
    </row>
    <row r="381" spans="1:61" ht="15" customHeight="1" x14ac:dyDescent="0.3">
      <c r="A381" s="370" t="s">
        <v>200</v>
      </c>
      <c r="B381" s="371"/>
      <c r="C381" s="371"/>
      <c r="D381" s="371"/>
      <c r="E381" s="371"/>
      <c r="F381" s="371"/>
      <c r="G381" s="371"/>
      <c r="H381" s="371"/>
      <c r="I381" s="371"/>
      <c r="J381" s="371"/>
      <c r="K381" s="371"/>
      <c r="L381" s="371"/>
      <c r="M381" s="371"/>
      <c r="N381" s="371"/>
      <c r="O381" s="371"/>
      <c r="P381" s="371"/>
      <c r="Q381" s="371"/>
      <c r="R381" s="371"/>
      <c r="S381" s="371"/>
      <c r="T381" s="371"/>
      <c r="U381" s="371"/>
      <c r="V381" s="371"/>
      <c r="W381" s="371"/>
      <c r="X381" s="371"/>
      <c r="Y381" s="371"/>
      <c r="Z381" s="371"/>
      <c r="AA381" s="371"/>
      <c r="AB381" s="371"/>
      <c r="AC381" s="371"/>
      <c r="AD381" s="371"/>
      <c r="AE381" s="371"/>
      <c r="AF381" s="371"/>
      <c r="AG381" s="371"/>
      <c r="AH381" s="371"/>
      <c r="AI381" s="371"/>
      <c r="AJ381" s="371"/>
      <c r="AK381" s="371"/>
      <c r="AL381" s="371"/>
      <c r="AM381" s="371"/>
      <c r="AN381" s="371"/>
      <c r="AO381" s="371"/>
      <c r="AP381" s="371"/>
      <c r="AQ381" s="372"/>
      <c r="AR381" s="372"/>
      <c r="AS381" s="372"/>
      <c r="AT381" s="372"/>
      <c r="AU381" s="372"/>
      <c r="AV381" s="372"/>
      <c r="AW381" s="372"/>
      <c r="AX381" s="372"/>
      <c r="AY381" s="372"/>
      <c r="AZ381" s="372"/>
      <c r="BA381" s="372"/>
      <c r="BB381" s="372"/>
      <c r="BC381" s="372"/>
      <c r="BD381" s="372"/>
      <c r="BE381" s="372"/>
      <c r="BF381" s="372"/>
      <c r="BG381" s="372"/>
      <c r="BH381" s="372"/>
      <c r="BI381" s="373"/>
    </row>
    <row r="382" spans="1:61" x14ac:dyDescent="0.3">
      <c r="A382" s="356">
        <v>1</v>
      </c>
      <c r="B382" s="357"/>
      <c r="C382" s="357"/>
      <c r="D382" s="357"/>
      <c r="E382" s="348" t="s">
        <v>201</v>
      </c>
      <c r="F382" s="348"/>
      <c r="G382" s="348"/>
      <c r="H382" s="348"/>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c r="AE382" s="348"/>
      <c r="AF382" s="348"/>
      <c r="AG382" s="348"/>
      <c r="AH382" s="348"/>
      <c r="AI382" s="348"/>
      <c r="AJ382" s="348"/>
      <c r="AK382" s="348"/>
      <c r="AL382" s="348"/>
      <c r="AM382" s="348"/>
      <c r="AN382" s="348"/>
      <c r="AO382" s="348"/>
      <c r="AP382" s="348"/>
      <c r="AQ382" s="326"/>
      <c r="AR382" s="326"/>
      <c r="AS382" s="326"/>
      <c r="AT382" s="326"/>
      <c r="AU382" s="326"/>
      <c r="AV382" s="326"/>
      <c r="AW382" s="326"/>
      <c r="AX382" s="326"/>
      <c r="AY382" s="326"/>
      <c r="AZ382" s="326"/>
      <c r="BA382" s="326"/>
      <c r="BB382" s="326"/>
      <c r="BC382" s="326"/>
      <c r="BD382" s="326"/>
      <c r="BE382" s="326"/>
      <c r="BF382" s="326"/>
      <c r="BG382" s="326"/>
      <c r="BH382" s="326"/>
      <c r="BI382" s="326"/>
    </row>
    <row r="383" spans="1:61" ht="24" customHeight="1" x14ac:dyDescent="0.3">
      <c r="A383" s="356">
        <v>2</v>
      </c>
      <c r="B383" s="357"/>
      <c r="C383" s="357"/>
      <c r="D383" s="357"/>
      <c r="E383" s="348" t="s">
        <v>202</v>
      </c>
      <c r="F383" s="348"/>
      <c r="G383" s="348"/>
      <c r="H383" s="348"/>
      <c r="I383" s="348"/>
      <c r="J383" s="348"/>
      <c r="K383" s="348"/>
      <c r="L383" s="348"/>
      <c r="M383" s="348"/>
      <c r="N383" s="348"/>
      <c r="O383" s="348"/>
      <c r="P383" s="348"/>
      <c r="Q383" s="348"/>
      <c r="R383" s="348"/>
      <c r="S383" s="348"/>
      <c r="T383" s="348"/>
      <c r="U383" s="348"/>
      <c r="V383" s="348"/>
      <c r="W383" s="348"/>
      <c r="X383" s="348"/>
      <c r="Y383" s="348"/>
      <c r="Z383" s="348"/>
      <c r="AA383" s="348"/>
      <c r="AB383" s="348"/>
      <c r="AC383" s="348"/>
      <c r="AD383" s="348"/>
      <c r="AE383" s="348"/>
      <c r="AF383" s="348"/>
      <c r="AG383" s="348"/>
      <c r="AH383" s="348"/>
      <c r="AI383" s="348"/>
      <c r="AJ383" s="348"/>
      <c r="AK383" s="348"/>
      <c r="AL383" s="348"/>
      <c r="AM383" s="348"/>
      <c r="AN383" s="348"/>
      <c r="AO383" s="348"/>
      <c r="AP383" s="348"/>
      <c r="AQ383" s="326"/>
      <c r="AR383" s="326"/>
      <c r="AS383" s="326"/>
      <c r="AT383" s="326"/>
      <c r="AU383" s="326"/>
      <c r="AV383" s="326"/>
      <c r="AW383" s="326"/>
      <c r="AX383" s="326"/>
      <c r="AY383" s="326"/>
      <c r="AZ383" s="326"/>
      <c r="BA383" s="326"/>
      <c r="BB383" s="326"/>
      <c r="BC383" s="326"/>
      <c r="BD383" s="326"/>
      <c r="BE383" s="326"/>
      <c r="BF383" s="326"/>
      <c r="BG383" s="326"/>
      <c r="BH383" s="326"/>
      <c r="BI383" s="326"/>
    </row>
    <row r="384" spans="1:61" x14ac:dyDescent="0.3">
      <c r="A384" s="356">
        <v>3</v>
      </c>
      <c r="B384" s="357"/>
      <c r="C384" s="357"/>
      <c r="D384" s="357"/>
      <c r="E384" s="348" t="s">
        <v>203</v>
      </c>
      <c r="F384" s="348"/>
      <c r="G384" s="348"/>
      <c r="H384" s="348"/>
      <c r="I384" s="348"/>
      <c r="J384" s="348"/>
      <c r="K384" s="348"/>
      <c r="L384" s="348"/>
      <c r="M384" s="348"/>
      <c r="N384" s="348"/>
      <c r="O384" s="348"/>
      <c r="P384" s="348"/>
      <c r="Q384" s="348"/>
      <c r="R384" s="348"/>
      <c r="S384" s="348"/>
      <c r="T384" s="348"/>
      <c r="U384" s="348"/>
      <c r="V384" s="348"/>
      <c r="W384" s="348"/>
      <c r="X384" s="348"/>
      <c r="Y384" s="348"/>
      <c r="Z384" s="348"/>
      <c r="AA384" s="348"/>
      <c r="AB384" s="348"/>
      <c r="AC384" s="348"/>
      <c r="AD384" s="348"/>
      <c r="AE384" s="348"/>
      <c r="AF384" s="348"/>
      <c r="AG384" s="348"/>
      <c r="AH384" s="348"/>
      <c r="AI384" s="348"/>
      <c r="AJ384" s="348"/>
      <c r="AK384" s="348"/>
      <c r="AL384" s="348"/>
      <c r="AM384" s="348"/>
      <c r="AN384" s="348"/>
      <c r="AO384" s="348"/>
      <c r="AP384" s="348"/>
      <c r="AQ384" s="326"/>
      <c r="AR384" s="326"/>
      <c r="AS384" s="326"/>
      <c r="AT384" s="326"/>
      <c r="AU384" s="326"/>
      <c r="AV384" s="326"/>
      <c r="AW384" s="326"/>
      <c r="AX384" s="326"/>
      <c r="AY384" s="326"/>
      <c r="AZ384" s="326"/>
      <c r="BA384" s="326"/>
      <c r="BB384" s="326"/>
      <c r="BC384" s="326"/>
      <c r="BD384" s="326"/>
      <c r="BE384" s="326"/>
      <c r="BF384" s="326"/>
      <c r="BG384" s="326"/>
      <c r="BH384" s="326"/>
      <c r="BI384" s="326"/>
    </row>
    <row r="385" spans="1:61" x14ac:dyDescent="0.3">
      <c r="A385" s="356">
        <v>4</v>
      </c>
      <c r="B385" s="357"/>
      <c r="C385" s="357"/>
      <c r="D385" s="357"/>
      <c r="E385" s="348" t="s">
        <v>204</v>
      </c>
      <c r="F385" s="348"/>
      <c r="G385" s="348"/>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c r="AE385" s="348"/>
      <c r="AF385" s="348"/>
      <c r="AG385" s="348"/>
      <c r="AH385" s="348"/>
      <c r="AI385" s="348"/>
      <c r="AJ385" s="348"/>
      <c r="AK385" s="348"/>
      <c r="AL385" s="348"/>
      <c r="AM385" s="348"/>
      <c r="AN385" s="348"/>
      <c r="AO385" s="348"/>
      <c r="AP385" s="348"/>
      <c r="AQ385" s="326"/>
      <c r="AR385" s="326"/>
      <c r="AS385" s="326"/>
      <c r="AT385" s="326"/>
      <c r="AU385" s="326"/>
      <c r="AV385" s="326"/>
      <c r="AW385" s="326"/>
      <c r="AX385" s="326"/>
      <c r="AY385" s="326"/>
      <c r="AZ385" s="326"/>
      <c r="BA385" s="326"/>
      <c r="BB385" s="326"/>
      <c r="BC385" s="326"/>
      <c r="BD385" s="326"/>
      <c r="BE385" s="326"/>
      <c r="BF385" s="326"/>
      <c r="BG385" s="326"/>
      <c r="BH385" s="326"/>
      <c r="BI385" s="326"/>
    </row>
    <row r="386" spans="1:61" x14ac:dyDescent="0.3">
      <c r="A386" s="356">
        <v>5</v>
      </c>
      <c r="B386" s="357"/>
      <c r="C386" s="357"/>
      <c r="D386" s="357"/>
      <c r="E386" s="348" t="s">
        <v>205</v>
      </c>
      <c r="F386" s="348"/>
      <c r="G386" s="348"/>
      <c r="H386" s="348"/>
      <c r="I386" s="348"/>
      <c r="J386" s="348"/>
      <c r="K386" s="348"/>
      <c r="L386" s="348"/>
      <c r="M386" s="348"/>
      <c r="N386" s="348"/>
      <c r="O386" s="348"/>
      <c r="P386" s="348"/>
      <c r="Q386" s="348"/>
      <c r="R386" s="348"/>
      <c r="S386" s="348"/>
      <c r="T386" s="348"/>
      <c r="U386" s="348"/>
      <c r="V386" s="348"/>
      <c r="W386" s="348"/>
      <c r="X386" s="348"/>
      <c r="Y386" s="348"/>
      <c r="Z386" s="348"/>
      <c r="AA386" s="348"/>
      <c r="AB386" s="348"/>
      <c r="AC386" s="348"/>
      <c r="AD386" s="348"/>
      <c r="AE386" s="348"/>
      <c r="AF386" s="348"/>
      <c r="AG386" s="348"/>
      <c r="AH386" s="348"/>
      <c r="AI386" s="348"/>
      <c r="AJ386" s="348"/>
      <c r="AK386" s="348"/>
      <c r="AL386" s="348"/>
      <c r="AM386" s="348"/>
      <c r="AN386" s="348"/>
      <c r="AO386" s="348"/>
      <c r="AP386" s="348"/>
      <c r="AQ386" s="326"/>
      <c r="AR386" s="326"/>
      <c r="AS386" s="326"/>
      <c r="AT386" s="326"/>
      <c r="AU386" s="326"/>
      <c r="AV386" s="326"/>
      <c r="AW386" s="326"/>
      <c r="AX386" s="326"/>
      <c r="AY386" s="326"/>
      <c r="AZ386" s="326"/>
      <c r="BA386" s="326"/>
      <c r="BB386" s="326"/>
      <c r="BC386" s="326"/>
      <c r="BD386" s="326"/>
      <c r="BE386" s="326"/>
      <c r="BF386" s="326"/>
      <c r="BG386" s="326"/>
      <c r="BH386" s="326"/>
      <c r="BI386" s="326"/>
    </row>
    <row r="387" spans="1:61" x14ac:dyDescent="0.3">
      <c r="A387" s="356">
        <v>6</v>
      </c>
      <c r="B387" s="357"/>
      <c r="C387" s="357"/>
      <c r="D387" s="357"/>
      <c r="E387" s="348" t="s">
        <v>218</v>
      </c>
      <c r="F387" s="348"/>
      <c r="G387" s="348"/>
      <c r="H387" s="348"/>
      <c r="I387" s="348"/>
      <c r="J387" s="348"/>
      <c r="K387" s="348"/>
      <c r="L387" s="348"/>
      <c r="M387" s="348"/>
      <c r="N387" s="348"/>
      <c r="O387" s="348"/>
      <c r="P387" s="348"/>
      <c r="Q387" s="348"/>
      <c r="R387" s="348"/>
      <c r="S387" s="348"/>
      <c r="T387" s="348"/>
      <c r="U387" s="348"/>
      <c r="V387" s="348"/>
      <c r="W387" s="348"/>
      <c r="X387" s="348"/>
      <c r="Y387" s="348"/>
      <c r="Z387" s="348"/>
      <c r="AA387" s="348"/>
      <c r="AB387" s="348"/>
      <c r="AC387" s="348"/>
      <c r="AD387" s="348"/>
      <c r="AE387" s="348"/>
      <c r="AF387" s="348"/>
      <c r="AG387" s="348"/>
      <c r="AH387" s="348"/>
      <c r="AI387" s="348"/>
      <c r="AJ387" s="348"/>
      <c r="AK387" s="348"/>
      <c r="AL387" s="348"/>
      <c r="AM387" s="348"/>
      <c r="AN387" s="348"/>
      <c r="AO387" s="348"/>
      <c r="AP387" s="348"/>
      <c r="AQ387" s="326"/>
      <c r="AR387" s="326"/>
      <c r="AS387" s="326"/>
      <c r="AT387" s="326"/>
      <c r="AU387" s="326"/>
      <c r="AV387" s="326"/>
      <c r="AW387" s="326"/>
      <c r="AX387" s="326"/>
      <c r="AY387" s="326"/>
      <c r="AZ387" s="326"/>
      <c r="BA387" s="326"/>
      <c r="BB387" s="326"/>
      <c r="BC387" s="326"/>
      <c r="BD387" s="326"/>
      <c r="BE387" s="326"/>
      <c r="BF387" s="326"/>
      <c r="BG387" s="326"/>
      <c r="BH387" s="326"/>
      <c r="BI387" s="326"/>
    </row>
    <row r="388" spans="1:61" x14ac:dyDescent="0.3">
      <c r="A388" s="356">
        <v>7</v>
      </c>
      <c r="B388" s="357"/>
      <c r="C388" s="357"/>
      <c r="D388" s="357"/>
      <c r="E388" s="348" t="s">
        <v>217</v>
      </c>
      <c r="F388" s="348"/>
      <c r="G388" s="348"/>
      <c r="H388" s="348"/>
      <c r="I388" s="348"/>
      <c r="J388" s="348"/>
      <c r="K388" s="348"/>
      <c r="L388" s="348"/>
      <c r="M388" s="348"/>
      <c r="N388" s="348"/>
      <c r="O388" s="348"/>
      <c r="P388" s="348"/>
      <c r="Q388" s="348"/>
      <c r="R388" s="348"/>
      <c r="S388" s="348"/>
      <c r="T388" s="348"/>
      <c r="U388" s="348"/>
      <c r="V388" s="348"/>
      <c r="W388" s="348"/>
      <c r="X388" s="348"/>
      <c r="Y388" s="348"/>
      <c r="Z388" s="348"/>
      <c r="AA388" s="348"/>
      <c r="AB388" s="348"/>
      <c r="AC388" s="348"/>
      <c r="AD388" s="348"/>
      <c r="AE388" s="348"/>
      <c r="AF388" s="348"/>
      <c r="AG388" s="348"/>
      <c r="AH388" s="348"/>
      <c r="AI388" s="348"/>
      <c r="AJ388" s="348"/>
      <c r="AK388" s="348"/>
      <c r="AL388" s="348"/>
      <c r="AM388" s="348"/>
      <c r="AN388" s="348"/>
      <c r="AO388" s="348"/>
      <c r="AP388" s="348"/>
      <c r="AQ388" s="326"/>
      <c r="AR388" s="326"/>
      <c r="AS388" s="326"/>
      <c r="AT388" s="326"/>
      <c r="AU388" s="326"/>
      <c r="AV388" s="326"/>
      <c r="AW388" s="326"/>
      <c r="AX388" s="326"/>
      <c r="AY388" s="326"/>
      <c r="AZ388" s="326"/>
      <c r="BA388" s="326"/>
      <c r="BB388" s="326"/>
      <c r="BC388" s="326"/>
      <c r="BD388" s="326"/>
      <c r="BE388" s="326"/>
      <c r="BF388" s="326"/>
      <c r="BG388" s="326"/>
      <c r="BH388" s="326"/>
      <c r="BI388" s="326"/>
    </row>
    <row r="389" spans="1:61" x14ac:dyDescent="0.3">
      <c r="A389" s="356">
        <v>8</v>
      </c>
      <c r="B389" s="357"/>
      <c r="C389" s="357"/>
      <c r="D389" s="357"/>
      <c r="E389" s="348" t="s">
        <v>216</v>
      </c>
      <c r="F389" s="348"/>
      <c r="G389" s="348"/>
      <c r="H389" s="348"/>
      <c r="I389" s="348"/>
      <c r="J389" s="348"/>
      <c r="K389" s="348"/>
      <c r="L389" s="348"/>
      <c r="M389" s="348"/>
      <c r="N389" s="348"/>
      <c r="O389" s="348"/>
      <c r="P389" s="348"/>
      <c r="Q389" s="348"/>
      <c r="R389" s="348"/>
      <c r="S389" s="348"/>
      <c r="T389" s="348"/>
      <c r="U389" s="348"/>
      <c r="V389" s="348"/>
      <c r="W389" s="348"/>
      <c r="X389" s="348"/>
      <c r="Y389" s="348"/>
      <c r="Z389" s="348"/>
      <c r="AA389" s="348"/>
      <c r="AB389" s="348"/>
      <c r="AC389" s="348"/>
      <c r="AD389" s="348"/>
      <c r="AE389" s="348"/>
      <c r="AF389" s="348"/>
      <c r="AG389" s="348"/>
      <c r="AH389" s="348"/>
      <c r="AI389" s="348"/>
      <c r="AJ389" s="348"/>
      <c r="AK389" s="348"/>
      <c r="AL389" s="348"/>
      <c r="AM389" s="348"/>
      <c r="AN389" s="348"/>
      <c r="AO389" s="348"/>
      <c r="AP389" s="348"/>
      <c r="AQ389" s="326"/>
      <c r="AR389" s="326"/>
      <c r="AS389" s="326"/>
      <c r="AT389" s="326"/>
      <c r="AU389" s="326"/>
      <c r="AV389" s="326"/>
      <c r="AW389" s="326"/>
      <c r="AX389" s="326"/>
      <c r="AY389" s="326"/>
      <c r="AZ389" s="326"/>
      <c r="BA389" s="326"/>
      <c r="BB389" s="326"/>
      <c r="BC389" s="326"/>
      <c r="BD389" s="326"/>
      <c r="BE389" s="326"/>
      <c r="BF389" s="326"/>
      <c r="BG389" s="326"/>
      <c r="BH389" s="326"/>
      <c r="BI389" s="326"/>
    </row>
    <row r="390" spans="1:61" x14ac:dyDescent="0.3">
      <c r="A390" s="349"/>
      <c r="B390" s="350"/>
      <c r="C390" s="350"/>
      <c r="D390" s="350"/>
      <c r="E390" s="354" t="s">
        <v>206</v>
      </c>
      <c r="F390" s="354"/>
      <c r="G390" s="354"/>
      <c r="H390" s="354"/>
      <c r="I390" s="354"/>
      <c r="J390" s="354"/>
      <c r="K390" s="354"/>
      <c r="L390" s="354"/>
      <c r="M390" s="354"/>
      <c r="N390" s="354"/>
      <c r="O390" s="354"/>
      <c r="P390" s="354"/>
      <c r="Q390" s="354"/>
      <c r="R390" s="354"/>
      <c r="S390" s="354"/>
      <c r="T390" s="354"/>
      <c r="U390" s="354"/>
      <c r="V390" s="354"/>
      <c r="W390" s="354"/>
      <c r="X390" s="354"/>
      <c r="Y390" s="354"/>
      <c r="Z390" s="354"/>
      <c r="AA390" s="354"/>
      <c r="AB390" s="354"/>
      <c r="AC390" s="354"/>
      <c r="AD390" s="354"/>
      <c r="AE390" s="354"/>
      <c r="AF390" s="354"/>
      <c r="AG390" s="354"/>
      <c r="AH390" s="354"/>
      <c r="AI390" s="354"/>
      <c r="AJ390" s="354"/>
      <c r="AK390" s="354"/>
      <c r="AL390" s="354"/>
      <c r="AM390" s="354"/>
      <c r="AN390" s="354"/>
      <c r="AO390" s="354"/>
      <c r="AP390" s="354"/>
      <c r="AQ390" s="325">
        <f>SUM(AQ382:AY389)</f>
        <v>0</v>
      </c>
      <c r="AR390" s="325"/>
      <c r="AS390" s="325"/>
      <c r="AT390" s="325"/>
      <c r="AU390" s="325"/>
      <c r="AV390" s="325"/>
      <c r="AW390" s="325"/>
      <c r="AX390" s="325"/>
      <c r="AY390" s="325"/>
      <c r="AZ390" s="325">
        <f>SUM(AZ382:BI389)</f>
        <v>0</v>
      </c>
      <c r="BA390" s="325"/>
      <c r="BB390" s="325"/>
      <c r="BC390" s="325"/>
      <c r="BD390" s="325"/>
      <c r="BE390" s="325"/>
      <c r="BF390" s="325"/>
      <c r="BG390" s="325"/>
      <c r="BH390" s="325"/>
      <c r="BI390" s="325"/>
    </row>
    <row r="391" spans="1:61" ht="15.6" x14ac:dyDescent="0.3">
      <c r="A391" s="322" t="s">
        <v>211</v>
      </c>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c r="AL391" s="323"/>
      <c r="AM391" s="323"/>
      <c r="AN391" s="323"/>
      <c r="AO391" s="323"/>
      <c r="AP391" s="323"/>
      <c r="AQ391" s="323"/>
      <c r="AR391" s="323"/>
      <c r="AS391" s="323"/>
      <c r="AT391" s="323"/>
      <c r="AU391" s="323"/>
      <c r="AV391" s="323"/>
      <c r="AW391" s="323"/>
      <c r="AX391" s="323"/>
      <c r="AY391" s="323"/>
      <c r="AZ391" s="323"/>
      <c r="BA391" s="323"/>
      <c r="BB391" s="323"/>
      <c r="BC391" s="323"/>
      <c r="BD391" s="323"/>
      <c r="BE391" s="323"/>
      <c r="BF391" s="323"/>
      <c r="BG391" s="323"/>
      <c r="BH391" s="323"/>
      <c r="BI391" s="324"/>
    </row>
    <row r="392" spans="1:61" x14ac:dyDescent="0.3">
      <c r="A392" s="349">
        <v>9</v>
      </c>
      <c r="B392" s="350"/>
      <c r="C392" s="350"/>
      <c r="D392" s="350"/>
      <c r="E392" s="348" t="s">
        <v>213</v>
      </c>
      <c r="F392" s="348"/>
      <c r="G392" s="348"/>
      <c r="H392" s="348"/>
      <c r="I392" s="348"/>
      <c r="J392" s="348"/>
      <c r="K392" s="348"/>
      <c r="L392" s="348"/>
      <c r="M392" s="348"/>
      <c r="N392" s="348"/>
      <c r="O392" s="348"/>
      <c r="P392" s="348"/>
      <c r="Q392" s="348"/>
      <c r="R392" s="348"/>
      <c r="S392" s="348"/>
      <c r="T392" s="348"/>
      <c r="U392" s="348"/>
      <c r="V392" s="348"/>
      <c r="W392" s="348"/>
      <c r="X392" s="348"/>
      <c r="Y392" s="348"/>
      <c r="Z392" s="348"/>
      <c r="AA392" s="348"/>
      <c r="AB392" s="348"/>
      <c r="AC392" s="348"/>
      <c r="AD392" s="348"/>
      <c r="AE392" s="348"/>
      <c r="AF392" s="348"/>
      <c r="AG392" s="348"/>
      <c r="AH392" s="348"/>
      <c r="AI392" s="348"/>
      <c r="AJ392" s="348"/>
      <c r="AK392" s="348"/>
      <c r="AL392" s="348"/>
      <c r="AM392" s="348"/>
      <c r="AN392" s="348"/>
      <c r="AO392" s="348"/>
      <c r="AP392" s="348"/>
      <c r="AQ392" s="355"/>
      <c r="AR392" s="355"/>
      <c r="AS392" s="355"/>
      <c r="AT392" s="355"/>
      <c r="AU392" s="355"/>
      <c r="AV392" s="355"/>
      <c r="AW392" s="355"/>
      <c r="AX392" s="355"/>
      <c r="AY392" s="355"/>
      <c r="AZ392" s="355"/>
      <c r="BA392" s="355"/>
      <c r="BB392" s="355"/>
      <c r="BC392" s="355"/>
      <c r="BD392" s="355"/>
      <c r="BE392" s="355"/>
      <c r="BF392" s="355"/>
      <c r="BG392" s="355"/>
      <c r="BH392" s="355"/>
      <c r="BI392" s="355"/>
    </row>
    <row r="393" spans="1:61" x14ac:dyDescent="0.3">
      <c r="A393" s="349"/>
      <c r="B393" s="350"/>
      <c r="C393" s="350"/>
      <c r="D393" s="350"/>
      <c r="E393" s="354" t="s">
        <v>207</v>
      </c>
      <c r="F393" s="354"/>
      <c r="G393" s="354"/>
      <c r="H393" s="354"/>
      <c r="I393" s="354"/>
      <c r="J393" s="354"/>
      <c r="K393" s="354"/>
      <c r="L393" s="354"/>
      <c r="M393" s="354"/>
      <c r="N393" s="354"/>
      <c r="O393" s="354"/>
      <c r="P393" s="354"/>
      <c r="Q393" s="354"/>
      <c r="R393" s="354"/>
      <c r="S393" s="354"/>
      <c r="T393" s="354"/>
      <c r="U393" s="354"/>
      <c r="V393" s="354"/>
      <c r="W393" s="354"/>
      <c r="X393" s="354"/>
      <c r="Y393" s="354"/>
      <c r="Z393" s="354"/>
      <c r="AA393" s="354"/>
      <c r="AB393" s="354"/>
      <c r="AC393" s="354"/>
      <c r="AD393" s="354"/>
      <c r="AE393" s="354"/>
      <c r="AF393" s="354"/>
      <c r="AG393" s="354"/>
      <c r="AH393" s="354"/>
      <c r="AI393" s="354"/>
      <c r="AJ393" s="354"/>
      <c r="AK393" s="354"/>
      <c r="AL393" s="354"/>
      <c r="AM393" s="354"/>
      <c r="AN393" s="354"/>
      <c r="AO393" s="354"/>
      <c r="AP393" s="354"/>
      <c r="AQ393" s="325">
        <f>SUM(AQ392)</f>
        <v>0</v>
      </c>
      <c r="AR393" s="325"/>
      <c r="AS393" s="325"/>
      <c r="AT393" s="325"/>
      <c r="AU393" s="325"/>
      <c r="AV393" s="325"/>
      <c r="AW393" s="325"/>
      <c r="AX393" s="325"/>
      <c r="AY393" s="325"/>
      <c r="AZ393" s="325">
        <f>SUM(AZ392)</f>
        <v>0</v>
      </c>
      <c r="BA393" s="325"/>
      <c r="BB393" s="325"/>
      <c r="BC393" s="325"/>
      <c r="BD393" s="325"/>
      <c r="BE393" s="325"/>
      <c r="BF393" s="325"/>
      <c r="BG393" s="325"/>
      <c r="BH393" s="325"/>
      <c r="BI393" s="325"/>
    </row>
    <row r="394" spans="1:61" ht="15.6" x14ac:dyDescent="0.3">
      <c r="A394" s="322" t="s">
        <v>212</v>
      </c>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c r="AL394" s="323"/>
      <c r="AM394" s="323"/>
      <c r="AN394" s="323"/>
      <c r="AO394" s="323"/>
      <c r="AP394" s="323"/>
      <c r="AQ394" s="323"/>
      <c r="AR394" s="323"/>
      <c r="AS394" s="323"/>
      <c r="AT394" s="323"/>
      <c r="AU394" s="323"/>
      <c r="AV394" s="323"/>
      <c r="AW394" s="323"/>
      <c r="AX394" s="323"/>
      <c r="AY394" s="323"/>
      <c r="AZ394" s="323"/>
      <c r="BA394" s="323"/>
      <c r="BB394" s="323"/>
      <c r="BC394" s="323"/>
      <c r="BD394" s="323"/>
      <c r="BE394" s="323"/>
      <c r="BF394" s="323"/>
      <c r="BG394" s="323"/>
      <c r="BH394" s="323"/>
      <c r="BI394" s="324"/>
    </row>
    <row r="395" spans="1:61" x14ac:dyDescent="0.3">
      <c r="A395" s="349">
        <v>10</v>
      </c>
      <c r="B395" s="350"/>
      <c r="C395" s="350"/>
      <c r="D395" s="350"/>
      <c r="E395" s="348" t="s">
        <v>214</v>
      </c>
      <c r="F395" s="348"/>
      <c r="G395" s="348"/>
      <c r="H395" s="348"/>
      <c r="I395" s="348"/>
      <c r="J395" s="348"/>
      <c r="K395" s="348"/>
      <c r="L395" s="348"/>
      <c r="M395" s="348"/>
      <c r="N395" s="348"/>
      <c r="O395" s="348"/>
      <c r="P395" s="348"/>
      <c r="Q395" s="348"/>
      <c r="R395" s="348"/>
      <c r="S395" s="348"/>
      <c r="T395" s="348"/>
      <c r="U395" s="348"/>
      <c r="V395" s="348"/>
      <c r="W395" s="348"/>
      <c r="X395" s="348"/>
      <c r="Y395" s="348"/>
      <c r="Z395" s="348"/>
      <c r="AA395" s="348"/>
      <c r="AB395" s="348"/>
      <c r="AC395" s="348"/>
      <c r="AD395" s="348"/>
      <c r="AE395" s="348"/>
      <c r="AF395" s="348"/>
      <c r="AG395" s="348"/>
      <c r="AH395" s="348"/>
      <c r="AI395" s="348"/>
      <c r="AJ395" s="348"/>
      <c r="AK395" s="348"/>
      <c r="AL395" s="348"/>
      <c r="AM395" s="348"/>
      <c r="AN395" s="348"/>
      <c r="AO395" s="348"/>
      <c r="AP395" s="348"/>
      <c r="AQ395" s="326"/>
      <c r="AR395" s="326"/>
      <c r="AS395" s="326"/>
      <c r="AT395" s="326"/>
      <c r="AU395" s="326"/>
      <c r="AV395" s="326"/>
      <c r="AW395" s="326"/>
      <c r="AX395" s="326"/>
      <c r="AY395" s="326"/>
      <c r="AZ395" s="326"/>
      <c r="BA395" s="326"/>
      <c r="BB395" s="326"/>
      <c r="BC395" s="326"/>
      <c r="BD395" s="326"/>
      <c r="BE395" s="326"/>
      <c r="BF395" s="326"/>
      <c r="BG395" s="326"/>
      <c r="BH395" s="326"/>
      <c r="BI395" s="326"/>
    </row>
    <row r="396" spans="1:61" ht="19.5" customHeight="1" x14ac:dyDescent="0.3">
      <c r="A396" s="349">
        <v>11</v>
      </c>
      <c r="B396" s="350"/>
      <c r="C396" s="350"/>
      <c r="D396" s="350"/>
      <c r="E396" s="348" t="s">
        <v>367</v>
      </c>
      <c r="F396" s="348"/>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c r="AE396" s="348"/>
      <c r="AF396" s="348"/>
      <c r="AG396" s="348"/>
      <c r="AH396" s="348"/>
      <c r="AI396" s="348"/>
      <c r="AJ396" s="348"/>
      <c r="AK396" s="348"/>
      <c r="AL396" s="348"/>
      <c r="AM396" s="348"/>
      <c r="AN396" s="348"/>
      <c r="AO396" s="348"/>
      <c r="AP396" s="348"/>
      <c r="AQ396" s="326"/>
      <c r="AR396" s="326"/>
      <c r="AS396" s="326"/>
      <c r="AT396" s="326"/>
      <c r="AU396" s="326"/>
      <c r="AV396" s="326"/>
      <c r="AW396" s="326"/>
      <c r="AX396" s="326"/>
      <c r="AY396" s="326"/>
      <c r="AZ396" s="326"/>
      <c r="BA396" s="326"/>
      <c r="BB396" s="326"/>
      <c r="BC396" s="326"/>
      <c r="BD396" s="326"/>
      <c r="BE396" s="326"/>
      <c r="BF396" s="326"/>
      <c r="BG396" s="326"/>
      <c r="BH396" s="326"/>
      <c r="BI396" s="326"/>
    </row>
    <row r="397" spans="1:61" ht="19.5" customHeight="1" x14ac:dyDescent="0.3">
      <c r="A397" s="349">
        <v>12</v>
      </c>
      <c r="B397" s="350"/>
      <c r="C397" s="350"/>
      <c r="D397" s="350"/>
      <c r="E397" s="348" t="s">
        <v>208</v>
      </c>
      <c r="F397" s="348"/>
      <c r="G397" s="348"/>
      <c r="H397" s="348"/>
      <c r="I397" s="348"/>
      <c r="J397" s="348"/>
      <c r="K397" s="348"/>
      <c r="L397" s="348"/>
      <c r="M397" s="348"/>
      <c r="N397" s="348"/>
      <c r="O397" s="348"/>
      <c r="P397" s="348"/>
      <c r="Q397" s="348"/>
      <c r="R397" s="348"/>
      <c r="S397" s="348"/>
      <c r="T397" s="348"/>
      <c r="U397" s="348"/>
      <c r="V397" s="348"/>
      <c r="W397" s="348"/>
      <c r="X397" s="348"/>
      <c r="Y397" s="348"/>
      <c r="Z397" s="348"/>
      <c r="AA397" s="348"/>
      <c r="AB397" s="348"/>
      <c r="AC397" s="348"/>
      <c r="AD397" s="348"/>
      <c r="AE397" s="348"/>
      <c r="AF397" s="348"/>
      <c r="AG397" s="348"/>
      <c r="AH397" s="348"/>
      <c r="AI397" s="348"/>
      <c r="AJ397" s="348"/>
      <c r="AK397" s="348"/>
      <c r="AL397" s="348"/>
      <c r="AM397" s="348"/>
      <c r="AN397" s="348"/>
      <c r="AO397" s="348"/>
      <c r="AP397" s="348"/>
      <c r="AQ397" s="326"/>
      <c r="AR397" s="326"/>
      <c r="AS397" s="326"/>
      <c r="AT397" s="326"/>
      <c r="AU397" s="326"/>
      <c r="AV397" s="326"/>
      <c r="AW397" s="326"/>
      <c r="AX397" s="326"/>
      <c r="AY397" s="326"/>
      <c r="AZ397" s="326"/>
      <c r="BA397" s="326"/>
      <c r="BB397" s="326"/>
      <c r="BC397" s="326"/>
      <c r="BD397" s="326"/>
      <c r="BE397" s="326"/>
      <c r="BF397" s="326"/>
      <c r="BG397" s="326"/>
      <c r="BH397" s="326"/>
      <c r="BI397" s="326"/>
    </row>
    <row r="398" spans="1:61" x14ac:dyDescent="0.3">
      <c r="A398" s="349"/>
      <c r="B398" s="350"/>
      <c r="C398" s="350"/>
      <c r="D398" s="350"/>
      <c r="E398" s="354" t="s">
        <v>209</v>
      </c>
      <c r="F398" s="354"/>
      <c r="G398" s="354"/>
      <c r="H398" s="354"/>
      <c r="I398" s="354"/>
      <c r="J398" s="354"/>
      <c r="K398" s="354"/>
      <c r="L398" s="354"/>
      <c r="M398" s="354"/>
      <c r="N398" s="354"/>
      <c r="O398" s="354"/>
      <c r="P398" s="354"/>
      <c r="Q398" s="354"/>
      <c r="R398" s="354"/>
      <c r="S398" s="354"/>
      <c r="T398" s="354"/>
      <c r="U398" s="354"/>
      <c r="V398" s="354"/>
      <c r="W398" s="354"/>
      <c r="X398" s="354"/>
      <c r="Y398" s="354"/>
      <c r="Z398" s="354"/>
      <c r="AA398" s="354"/>
      <c r="AB398" s="354"/>
      <c r="AC398" s="354"/>
      <c r="AD398" s="354"/>
      <c r="AE398" s="354"/>
      <c r="AF398" s="354"/>
      <c r="AG398" s="354"/>
      <c r="AH398" s="354"/>
      <c r="AI398" s="354"/>
      <c r="AJ398" s="354"/>
      <c r="AK398" s="354"/>
      <c r="AL398" s="354"/>
      <c r="AM398" s="354"/>
      <c r="AN398" s="354"/>
      <c r="AO398" s="354"/>
      <c r="AP398" s="354"/>
      <c r="AQ398" s="325">
        <f>SUM(AQ395:AY397)</f>
        <v>0</v>
      </c>
      <c r="AR398" s="325"/>
      <c r="AS398" s="325"/>
      <c r="AT398" s="325"/>
      <c r="AU398" s="325"/>
      <c r="AV398" s="325"/>
      <c r="AW398" s="325"/>
      <c r="AX398" s="325"/>
      <c r="AY398" s="325"/>
      <c r="AZ398" s="325">
        <f>SUM(AZ395:BI397)</f>
        <v>0</v>
      </c>
      <c r="BA398" s="325"/>
      <c r="BB398" s="325"/>
      <c r="BC398" s="325"/>
      <c r="BD398" s="325"/>
      <c r="BE398" s="325"/>
      <c r="BF398" s="325"/>
      <c r="BG398" s="325"/>
      <c r="BH398" s="325"/>
      <c r="BI398" s="325"/>
    </row>
    <row r="399" spans="1:61" ht="15.6" x14ac:dyDescent="0.3">
      <c r="A399" s="322" t="s">
        <v>219</v>
      </c>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c r="AL399" s="323"/>
      <c r="AM399" s="323"/>
      <c r="AN399" s="323"/>
      <c r="AO399" s="323"/>
      <c r="AP399" s="324"/>
      <c r="AQ399" s="325">
        <f>AQ398+AQ393+AQ390</f>
        <v>0</v>
      </c>
      <c r="AR399" s="325"/>
      <c r="AS399" s="325"/>
      <c r="AT399" s="325"/>
      <c r="AU399" s="325"/>
      <c r="AV399" s="325"/>
      <c r="AW399" s="325"/>
      <c r="AX399" s="325"/>
      <c r="AY399" s="325"/>
      <c r="AZ399" s="325">
        <f>AZ398+AZ393+AZ390</f>
        <v>0</v>
      </c>
      <c r="BA399" s="325"/>
      <c r="BB399" s="325"/>
      <c r="BC399" s="325"/>
      <c r="BD399" s="325"/>
      <c r="BE399" s="325"/>
      <c r="BF399" s="325"/>
      <c r="BG399" s="325"/>
      <c r="BH399" s="325"/>
      <c r="BI399" s="325"/>
    </row>
    <row r="400" spans="1:61" ht="15.6" x14ac:dyDescent="0.3">
      <c r="A400" s="322" t="s">
        <v>220</v>
      </c>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c r="AL400" s="323"/>
      <c r="AM400" s="323"/>
      <c r="AN400" s="323"/>
      <c r="AO400" s="323"/>
      <c r="AP400" s="324"/>
      <c r="AQ400" s="326"/>
      <c r="AR400" s="326"/>
      <c r="AS400" s="326"/>
      <c r="AT400" s="326"/>
      <c r="AU400" s="326"/>
      <c r="AV400" s="326"/>
      <c r="AW400" s="326"/>
      <c r="AX400" s="326"/>
      <c r="AY400" s="326"/>
      <c r="AZ400" s="326"/>
      <c r="BA400" s="326"/>
      <c r="BB400" s="326"/>
      <c r="BC400" s="326"/>
      <c r="BD400" s="326"/>
      <c r="BE400" s="326"/>
      <c r="BF400" s="326"/>
      <c r="BG400" s="326"/>
      <c r="BH400" s="326"/>
      <c r="BI400" s="326"/>
    </row>
    <row r="401" spans="1:61" ht="15.6" x14ac:dyDescent="0.3">
      <c r="A401" s="322" t="s">
        <v>221</v>
      </c>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c r="AL401" s="323"/>
      <c r="AM401" s="323"/>
      <c r="AN401" s="323"/>
      <c r="AO401" s="323"/>
      <c r="AP401" s="324"/>
      <c r="AQ401" s="327">
        <f>AQ399+AZ399+AQ400+AZ400</f>
        <v>0</v>
      </c>
      <c r="AR401" s="328"/>
      <c r="AS401" s="328"/>
      <c r="AT401" s="328"/>
      <c r="AU401" s="328"/>
      <c r="AV401" s="328"/>
      <c r="AW401" s="328"/>
      <c r="AX401" s="328"/>
      <c r="AY401" s="328"/>
      <c r="AZ401" s="328"/>
      <c r="BA401" s="328"/>
      <c r="BB401" s="328"/>
      <c r="BC401" s="328"/>
      <c r="BD401" s="328"/>
      <c r="BE401" s="328"/>
      <c r="BF401" s="328"/>
      <c r="BG401" s="328"/>
      <c r="BH401" s="328"/>
      <c r="BI401" s="329"/>
    </row>
    <row r="402" spans="1:61" ht="9.75" customHeight="1" x14ac:dyDescent="0.3">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row>
    <row r="403" spans="1:61" x14ac:dyDescent="0.3">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c r="AP403" s="262"/>
      <c r="AQ403" s="262"/>
      <c r="AR403" s="262"/>
      <c r="AS403" s="50"/>
      <c r="AT403" s="50"/>
      <c r="AU403" s="50"/>
      <c r="AV403" s="50"/>
      <c r="AW403" s="50"/>
      <c r="AX403" s="50"/>
      <c r="AY403" s="50"/>
      <c r="AZ403" s="50"/>
      <c r="BA403" s="50"/>
      <c r="BB403" s="50"/>
      <c r="BC403" s="50"/>
      <c r="BD403" s="50"/>
      <c r="BE403" s="50"/>
      <c r="BF403" s="50"/>
      <c r="BG403" s="50"/>
      <c r="BH403" s="50"/>
      <c r="BI403" s="50"/>
    </row>
    <row r="404" spans="1:61" ht="9.75" customHeight="1" x14ac:dyDescent="0.3">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row>
    <row r="405" spans="1:61" x14ac:dyDescent="0.3">
      <c r="A405" s="156"/>
      <c r="B405" s="162"/>
      <c r="C405" s="162"/>
      <c r="D405" s="162"/>
      <c r="E405" s="162"/>
      <c r="F405" s="162"/>
      <c r="G405" s="162"/>
      <c r="H405" s="278" t="s">
        <v>0</v>
      </c>
      <c r="I405" s="278"/>
      <c r="J405" s="278"/>
      <c r="K405" s="278"/>
      <c r="L405" s="278"/>
      <c r="M405" s="278"/>
      <c r="N405" s="278"/>
      <c r="O405" s="278"/>
      <c r="P405" s="278"/>
      <c r="Q405" s="278"/>
      <c r="R405" s="278"/>
      <c r="S405" s="278"/>
      <c r="T405" s="278"/>
      <c r="U405" s="278"/>
      <c r="V405" s="278"/>
      <c r="W405" s="278"/>
      <c r="X405" s="278"/>
      <c r="Y405" s="278"/>
      <c r="Z405" s="278"/>
      <c r="AA405" s="278"/>
      <c r="AB405" s="278"/>
      <c r="AC405" s="278"/>
      <c r="AD405" s="278"/>
      <c r="AE405" s="278"/>
      <c r="AF405" s="278"/>
      <c r="AG405" s="278"/>
      <c r="AH405" s="278"/>
      <c r="AI405" s="278"/>
      <c r="AJ405" s="278"/>
      <c r="AK405" s="278"/>
      <c r="AL405" s="278"/>
      <c r="AM405" s="278"/>
      <c r="AN405" s="278"/>
      <c r="AO405" s="278"/>
      <c r="AP405" s="279"/>
      <c r="AQ405" s="162"/>
      <c r="AR405" s="162"/>
      <c r="AS405" s="162"/>
      <c r="AT405" s="162"/>
      <c r="AU405" s="162"/>
      <c r="AV405" s="162"/>
      <c r="AW405" s="162"/>
      <c r="AX405" s="162"/>
      <c r="AY405" s="162"/>
      <c r="AZ405" s="162"/>
      <c r="BA405" s="162"/>
      <c r="BB405" s="162"/>
      <c r="BC405" s="162"/>
      <c r="BD405" s="162"/>
      <c r="BE405" s="162"/>
      <c r="BF405" s="162"/>
      <c r="BG405" s="162"/>
      <c r="BH405" s="162"/>
      <c r="BI405" s="159"/>
    </row>
    <row r="406" spans="1:61" x14ac:dyDescent="0.3">
      <c r="A406" s="157"/>
      <c r="B406" s="50"/>
      <c r="C406" s="50"/>
      <c r="D406" s="50"/>
      <c r="E406" s="50"/>
      <c r="F406" s="50"/>
      <c r="G406" s="50"/>
      <c r="H406" s="278"/>
      <c r="I406" s="278"/>
      <c r="J406" s="278"/>
      <c r="K406" s="278"/>
      <c r="L406" s="278"/>
      <c r="M406" s="278"/>
      <c r="N406" s="278"/>
      <c r="O406" s="278"/>
      <c r="P406" s="278"/>
      <c r="Q406" s="278"/>
      <c r="R406" s="278"/>
      <c r="S406" s="278"/>
      <c r="T406" s="278"/>
      <c r="U406" s="278"/>
      <c r="V406" s="278"/>
      <c r="W406" s="278"/>
      <c r="X406" s="278"/>
      <c r="Y406" s="278"/>
      <c r="Z406" s="278"/>
      <c r="AA406" s="278"/>
      <c r="AB406" s="278"/>
      <c r="AC406" s="278"/>
      <c r="AD406" s="278"/>
      <c r="AE406" s="278"/>
      <c r="AF406" s="278"/>
      <c r="AG406" s="278"/>
      <c r="AH406" s="278"/>
      <c r="AI406" s="278"/>
      <c r="AJ406" s="278"/>
      <c r="AK406" s="278"/>
      <c r="AL406" s="278"/>
      <c r="AM406" s="278"/>
      <c r="AN406" s="278"/>
      <c r="AO406" s="278"/>
      <c r="AP406" s="278"/>
      <c r="AQ406" s="330" t="s">
        <v>454</v>
      </c>
      <c r="AR406" s="331"/>
      <c r="AS406" s="331"/>
      <c r="AT406" s="331"/>
      <c r="AU406" s="331"/>
      <c r="AV406" s="331"/>
      <c r="AW406" s="331"/>
      <c r="AX406" s="331"/>
      <c r="AY406" s="331"/>
      <c r="AZ406" s="331"/>
      <c r="BA406" s="331"/>
      <c r="BB406" s="331"/>
      <c r="BC406" s="331"/>
      <c r="BD406" s="331"/>
      <c r="BE406" s="331"/>
      <c r="BF406" s="331"/>
      <c r="BG406" s="331"/>
      <c r="BH406" s="331"/>
      <c r="BI406" s="332"/>
    </row>
    <row r="407" spans="1:61" x14ac:dyDescent="0.3">
      <c r="A407" s="157"/>
      <c r="B407" s="50"/>
      <c r="C407" s="50"/>
      <c r="D407" s="50"/>
      <c r="E407" s="50"/>
      <c r="F407" s="50"/>
      <c r="G407" s="50"/>
      <c r="H407" s="278" t="s">
        <v>1</v>
      </c>
      <c r="I407" s="278"/>
      <c r="J407" s="278"/>
      <c r="K407" s="278"/>
      <c r="L407" s="278"/>
      <c r="M407" s="278"/>
      <c r="N407" s="278"/>
      <c r="O407" s="278"/>
      <c r="P407" s="278"/>
      <c r="Q407" s="278"/>
      <c r="R407" s="278"/>
      <c r="S407" s="278"/>
      <c r="T407" s="278"/>
      <c r="U407" s="278"/>
      <c r="V407" s="278"/>
      <c r="W407" s="278"/>
      <c r="X407" s="278"/>
      <c r="Y407" s="278"/>
      <c r="Z407" s="278"/>
      <c r="AA407" s="278"/>
      <c r="AB407" s="278"/>
      <c r="AC407" s="278"/>
      <c r="AD407" s="278"/>
      <c r="AE407" s="278"/>
      <c r="AF407" s="278"/>
      <c r="AG407" s="278"/>
      <c r="AH407" s="278"/>
      <c r="AI407" s="278"/>
      <c r="AJ407" s="278"/>
      <c r="AK407" s="278"/>
      <c r="AL407" s="278"/>
      <c r="AM407" s="278"/>
      <c r="AN407" s="278"/>
      <c r="AO407" s="278"/>
      <c r="AP407" s="278"/>
      <c r="AQ407" s="333"/>
      <c r="AR407" s="334"/>
      <c r="AS407" s="334"/>
      <c r="AT407" s="334"/>
      <c r="AU407" s="334"/>
      <c r="AV407" s="334"/>
      <c r="AW407" s="334"/>
      <c r="AX407" s="334"/>
      <c r="AY407" s="334"/>
      <c r="AZ407" s="334"/>
      <c r="BA407" s="334"/>
      <c r="BB407" s="334"/>
      <c r="BC407" s="334"/>
      <c r="BD407" s="334"/>
      <c r="BE407" s="334"/>
      <c r="BF407" s="334"/>
      <c r="BG407" s="334"/>
      <c r="BH407" s="334"/>
      <c r="BI407" s="335"/>
    </row>
    <row r="408" spans="1:61" x14ac:dyDescent="0.3">
      <c r="A408" s="157"/>
      <c r="B408" s="50"/>
      <c r="C408" s="50"/>
      <c r="D408" s="50"/>
      <c r="E408" s="50"/>
      <c r="F408" s="50"/>
      <c r="G408" s="50"/>
      <c r="H408" s="278"/>
      <c r="I408" s="278"/>
      <c r="J408" s="278"/>
      <c r="K408" s="278"/>
      <c r="L408" s="278"/>
      <c r="M408" s="278"/>
      <c r="N408" s="278"/>
      <c r="O408" s="278"/>
      <c r="P408" s="278"/>
      <c r="Q408" s="278"/>
      <c r="R408" s="278"/>
      <c r="S408" s="278"/>
      <c r="T408" s="278"/>
      <c r="U408" s="278"/>
      <c r="V408" s="278"/>
      <c r="W408" s="278"/>
      <c r="X408" s="278"/>
      <c r="Y408" s="278"/>
      <c r="Z408" s="278"/>
      <c r="AA408" s="278"/>
      <c r="AB408" s="278"/>
      <c r="AC408" s="278"/>
      <c r="AD408" s="278"/>
      <c r="AE408" s="278"/>
      <c r="AF408" s="278"/>
      <c r="AG408" s="278"/>
      <c r="AH408" s="278"/>
      <c r="AI408" s="278"/>
      <c r="AJ408" s="278"/>
      <c r="AK408" s="278"/>
      <c r="AL408" s="278"/>
      <c r="AM408" s="278"/>
      <c r="AN408" s="278"/>
      <c r="AO408" s="278"/>
      <c r="AP408" s="278"/>
      <c r="AQ408" s="336" t="s">
        <v>331</v>
      </c>
      <c r="AR408" s="337"/>
      <c r="AS408" s="337"/>
      <c r="AT408" s="337"/>
      <c r="AU408" s="337"/>
      <c r="AV408" s="337"/>
      <c r="AW408" s="337"/>
      <c r="AX408" s="337"/>
      <c r="AY408" s="338"/>
      <c r="AZ408" s="336" t="s">
        <v>321</v>
      </c>
      <c r="BA408" s="337"/>
      <c r="BB408" s="337"/>
      <c r="BC408" s="337"/>
      <c r="BD408" s="337"/>
      <c r="BE408" s="337"/>
      <c r="BF408" s="337"/>
      <c r="BG408" s="337"/>
      <c r="BH408" s="337"/>
      <c r="BI408" s="338"/>
    </row>
    <row r="409" spans="1:61" ht="18" x14ac:dyDescent="0.35">
      <c r="A409" s="158"/>
      <c r="B409" s="50"/>
      <c r="C409" s="50"/>
      <c r="D409" s="50"/>
      <c r="E409" s="50"/>
      <c r="F409" s="50"/>
      <c r="G409" s="50"/>
      <c r="H409" s="339"/>
      <c r="I409" s="340"/>
      <c r="J409" s="340"/>
      <c r="K409" s="340"/>
      <c r="L409" s="340"/>
      <c r="M409" s="340"/>
      <c r="N409" s="340"/>
      <c r="O409" s="340"/>
      <c r="P409" s="340"/>
      <c r="Q409" s="340"/>
      <c r="R409" s="340"/>
      <c r="S409" s="340"/>
      <c r="T409" s="340"/>
      <c r="U409" s="340"/>
      <c r="V409" s="340"/>
      <c r="W409" s="340"/>
      <c r="X409" s="340"/>
      <c r="Y409" s="340"/>
      <c r="Z409" s="340"/>
      <c r="AA409" s="340"/>
      <c r="AB409" s="340"/>
      <c r="AC409" s="340"/>
      <c r="AD409" s="340"/>
      <c r="AE409" s="340"/>
      <c r="AF409" s="340"/>
      <c r="AG409" s="340"/>
      <c r="AH409" s="340"/>
      <c r="AI409" s="340"/>
      <c r="AJ409" s="340"/>
      <c r="AK409" s="340"/>
      <c r="AL409" s="340"/>
      <c r="AM409" s="340"/>
      <c r="AN409" s="340"/>
      <c r="AO409" s="340"/>
      <c r="AP409" s="340"/>
      <c r="AQ409" s="340"/>
      <c r="AR409" s="340"/>
      <c r="AS409" s="340"/>
      <c r="AT409" s="340"/>
      <c r="AU409" s="340"/>
      <c r="AV409" s="340"/>
      <c r="AW409" s="340"/>
      <c r="AX409" s="340"/>
      <c r="AY409" s="340"/>
      <c r="AZ409" s="340"/>
      <c r="BA409" s="340"/>
      <c r="BB409" s="340"/>
      <c r="BC409" s="340"/>
      <c r="BD409" s="340"/>
      <c r="BE409" s="340"/>
      <c r="BF409" s="340"/>
      <c r="BG409" s="340"/>
      <c r="BH409" s="340"/>
      <c r="BI409" s="341"/>
    </row>
    <row r="410" spans="1:61" x14ac:dyDescent="0.3">
      <c r="A410" s="342"/>
      <c r="B410" s="342"/>
      <c r="C410" s="342"/>
      <c r="D410" s="342"/>
      <c r="E410" s="342"/>
      <c r="F410" s="342"/>
      <c r="G410" s="342"/>
      <c r="H410" s="342"/>
      <c r="I410" s="342"/>
      <c r="J410" s="342"/>
      <c r="K410" s="342"/>
      <c r="L410" s="342"/>
      <c r="M410" s="342"/>
      <c r="N410" s="342"/>
      <c r="O410" s="342"/>
      <c r="P410" s="342"/>
      <c r="Q410" s="342"/>
      <c r="R410" s="342"/>
      <c r="S410" s="342"/>
      <c r="T410" s="342"/>
      <c r="U410" s="342"/>
      <c r="V410" s="342"/>
      <c r="W410" s="342"/>
      <c r="X410" s="342"/>
      <c r="Y410" s="342"/>
      <c r="Z410" s="342"/>
      <c r="AA410" s="342"/>
      <c r="AB410" s="342"/>
      <c r="AC410" s="342"/>
      <c r="AD410" s="342"/>
      <c r="AE410" s="342"/>
      <c r="AF410" s="342"/>
      <c r="AG410" s="342"/>
      <c r="AH410" s="342"/>
      <c r="AI410" s="342"/>
      <c r="AJ410" s="342"/>
      <c r="AK410" s="342"/>
      <c r="AL410" s="342"/>
      <c r="AM410" s="342"/>
      <c r="AN410" s="342"/>
      <c r="AO410" s="342"/>
      <c r="AP410" s="342"/>
      <c r="AQ410" s="342"/>
      <c r="AR410" s="342"/>
      <c r="AS410" s="342"/>
      <c r="AT410" s="342"/>
      <c r="AU410" s="342"/>
      <c r="AV410" s="342"/>
      <c r="AW410" s="342"/>
      <c r="AX410" s="342"/>
      <c r="AY410" s="342"/>
      <c r="AZ410" s="342"/>
      <c r="BA410" s="342"/>
      <c r="BB410" s="342"/>
      <c r="BC410" s="342"/>
      <c r="BD410" s="342"/>
      <c r="BE410" s="342"/>
      <c r="BF410" s="342"/>
      <c r="BG410" s="342"/>
      <c r="BH410" s="342"/>
      <c r="BI410" s="342"/>
    </row>
    <row r="411" spans="1:61" ht="21" customHeight="1" x14ac:dyDescent="0.3">
      <c r="A411" s="318"/>
      <c r="B411" s="318"/>
      <c r="C411" s="318"/>
      <c r="D411" s="31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c r="AA411" s="318"/>
      <c r="AB411" s="318"/>
      <c r="AC411" s="318"/>
      <c r="AD411" s="318"/>
      <c r="AE411" s="318"/>
      <c r="AF411" s="318"/>
      <c r="AG411" s="318"/>
      <c r="AH411" s="318"/>
      <c r="AI411" s="318"/>
      <c r="AJ411" s="318"/>
      <c r="AK411" s="318"/>
      <c r="AL411" s="318"/>
      <c r="AM411" s="318"/>
      <c r="AN411" s="318"/>
      <c r="AO411" s="318"/>
      <c r="AP411" s="318"/>
      <c r="AQ411" s="318"/>
      <c r="AR411" s="318"/>
      <c r="AS411" s="318"/>
      <c r="AT411" s="318"/>
      <c r="AU411" s="318"/>
      <c r="AV411" s="318"/>
      <c r="AW411" s="318"/>
      <c r="AX411" s="318"/>
      <c r="AY411" s="318"/>
      <c r="AZ411" s="318"/>
      <c r="BA411" s="318"/>
      <c r="BB411" s="318"/>
      <c r="BC411" s="318"/>
      <c r="BD411" s="318"/>
      <c r="BE411" s="318"/>
      <c r="BF411" s="318"/>
      <c r="BG411" s="318"/>
      <c r="BH411" s="318"/>
      <c r="BI411" s="318"/>
    </row>
    <row r="412" spans="1:61" x14ac:dyDescent="0.3">
      <c r="A412" s="319" t="s">
        <v>158</v>
      </c>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c r="AA412" s="320"/>
      <c r="AB412" s="320"/>
      <c r="AC412" s="320"/>
      <c r="AD412" s="320"/>
      <c r="AE412" s="320"/>
      <c r="AF412" s="320"/>
      <c r="AG412" s="320"/>
      <c r="AH412" s="320"/>
      <c r="AI412" s="320"/>
      <c r="AJ412" s="320"/>
      <c r="AK412" s="320"/>
      <c r="AL412" s="320"/>
      <c r="AM412" s="320"/>
      <c r="AN412" s="320"/>
      <c r="AO412" s="320"/>
      <c r="AP412" s="320"/>
      <c r="AQ412" s="320"/>
      <c r="AR412" s="320"/>
      <c r="AS412" s="320"/>
      <c r="AT412" s="320"/>
      <c r="AU412" s="320"/>
      <c r="AV412" s="320"/>
      <c r="AW412" s="320"/>
      <c r="AX412" s="320"/>
      <c r="AY412" s="320"/>
      <c r="AZ412" s="320"/>
      <c r="BA412" s="320"/>
      <c r="BB412" s="320"/>
      <c r="BC412" s="320"/>
      <c r="BD412" s="320"/>
      <c r="BE412" s="320"/>
      <c r="BF412" s="320"/>
      <c r="BG412" s="320"/>
      <c r="BH412" s="320"/>
      <c r="BI412" s="321"/>
    </row>
    <row r="413" spans="1:61" ht="15" customHeight="1" x14ac:dyDescent="0.3">
      <c r="A413" s="291" t="s">
        <v>222</v>
      </c>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c r="AE413" s="292"/>
      <c r="AF413" s="292"/>
      <c r="AG413" s="292"/>
      <c r="AH413" s="292"/>
      <c r="AI413" s="292"/>
      <c r="AJ413" s="292"/>
      <c r="AK413" s="292"/>
      <c r="AL413" s="292"/>
      <c r="AM413" s="292"/>
      <c r="AN413" s="292"/>
      <c r="AO413" s="292"/>
      <c r="AP413" s="292"/>
      <c r="AQ413" s="292"/>
      <c r="AR413" s="292"/>
      <c r="AS413" s="292"/>
      <c r="AT413" s="292"/>
      <c r="AU413" s="292"/>
      <c r="AV413" s="292"/>
      <c r="AW413" s="292"/>
      <c r="AX413" s="292"/>
      <c r="AY413" s="292"/>
      <c r="AZ413" s="292"/>
      <c r="BA413" s="292"/>
      <c r="BB413" s="292"/>
      <c r="BC413" s="292"/>
      <c r="BD413" s="292"/>
      <c r="BE413" s="292"/>
      <c r="BF413" s="292"/>
      <c r="BG413" s="292"/>
      <c r="BH413" s="292"/>
      <c r="BI413" s="293"/>
    </row>
    <row r="414" spans="1:61" ht="28.5" customHeight="1" x14ac:dyDescent="0.3">
      <c r="A414" s="286" t="s">
        <v>159</v>
      </c>
      <c r="B414" s="287"/>
      <c r="C414" s="287"/>
      <c r="D414" s="287"/>
      <c r="E414" s="288" t="s">
        <v>160</v>
      </c>
      <c r="F414" s="288"/>
      <c r="G414" s="288"/>
      <c r="H414" s="288"/>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c r="AE414" s="288"/>
      <c r="AF414" s="288"/>
      <c r="AG414" s="288"/>
      <c r="AH414" s="288"/>
      <c r="AI414" s="288"/>
      <c r="AJ414" s="288"/>
      <c r="AK414" s="288"/>
      <c r="AL414" s="288"/>
      <c r="AM414" s="288"/>
      <c r="AN414" s="288"/>
      <c r="AO414" s="288"/>
      <c r="AP414" s="288"/>
      <c r="AQ414" s="294" t="s">
        <v>161</v>
      </c>
      <c r="AR414" s="294"/>
      <c r="AS414" s="294"/>
      <c r="AT414" s="294"/>
      <c r="AU414" s="294"/>
      <c r="AV414" s="294"/>
      <c r="AW414" s="294"/>
      <c r="AX414" s="294"/>
      <c r="AY414" s="294"/>
      <c r="AZ414" s="295" t="s">
        <v>162</v>
      </c>
      <c r="BA414" s="294"/>
      <c r="BB414" s="294"/>
      <c r="BC414" s="294"/>
      <c r="BD414" s="294"/>
      <c r="BE414" s="294"/>
      <c r="BF414" s="294"/>
      <c r="BG414" s="294"/>
      <c r="BH414" s="294"/>
      <c r="BI414" s="294"/>
    </row>
    <row r="415" spans="1:61" x14ac:dyDescent="0.3">
      <c r="A415" s="299">
        <v>1</v>
      </c>
      <c r="B415" s="300"/>
      <c r="C415" s="300"/>
      <c r="D415" s="300"/>
      <c r="E415" s="301" t="s">
        <v>224</v>
      </c>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c r="AB415" s="301"/>
      <c r="AC415" s="301"/>
      <c r="AD415" s="301"/>
      <c r="AE415" s="301"/>
      <c r="AF415" s="301"/>
      <c r="AG415" s="301"/>
      <c r="AH415" s="301"/>
      <c r="AI415" s="301"/>
      <c r="AJ415" s="301"/>
      <c r="AK415" s="301"/>
      <c r="AL415" s="301"/>
      <c r="AM415" s="301"/>
      <c r="AN415" s="301"/>
      <c r="AO415" s="301"/>
      <c r="AP415" s="301"/>
      <c r="AQ415" s="302"/>
      <c r="AR415" s="302"/>
      <c r="AS415" s="302"/>
      <c r="AT415" s="302"/>
      <c r="AU415" s="302"/>
      <c r="AV415" s="302"/>
      <c r="AW415" s="302"/>
      <c r="AX415" s="302"/>
      <c r="AY415" s="302"/>
      <c r="AZ415" s="303"/>
      <c r="BA415" s="302"/>
      <c r="BB415" s="302"/>
      <c r="BC415" s="302"/>
      <c r="BD415" s="302"/>
      <c r="BE415" s="302"/>
      <c r="BF415" s="302"/>
      <c r="BG415" s="302"/>
      <c r="BH415" s="302"/>
      <c r="BI415" s="302"/>
    </row>
    <row r="416" spans="1:61" x14ac:dyDescent="0.3">
      <c r="A416" s="299">
        <v>2</v>
      </c>
      <c r="B416" s="300"/>
      <c r="C416" s="300"/>
      <c r="D416" s="300"/>
      <c r="E416" s="301" t="s">
        <v>223</v>
      </c>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c r="AB416" s="301"/>
      <c r="AC416" s="301"/>
      <c r="AD416" s="301"/>
      <c r="AE416" s="301"/>
      <c r="AF416" s="301"/>
      <c r="AG416" s="301"/>
      <c r="AH416" s="301"/>
      <c r="AI416" s="301"/>
      <c r="AJ416" s="301"/>
      <c r="AK416" s="301"/>
      <c r="AL416" s="301"/>
      <c r="AM416" s="301"/>
      <c r="AN416" s="301"/>
      <c r="AO416" s="301"/>
      <c r="AP416" s="301"/>
      <c r="AQ416" s="302"/>
      <c r="AR416" s="302"/>
      <c r="AS416" s="302"/>
      <c r="AT416" s="302"/>
      <c r="AU416" s="302"/>
      <c r="AV416" s="302"/>
      <c r="AW416" s="302"/>
      <c r="AX416" s="302"/>
      <c r="AY416" s="302"/>
      <c r="AZ416" s="303"/>
      <c r="BA416" s="302"/>
      <c r="BB416" s="302"/>
      <c r="BC416" s="302"/>
      <c r="BD416" s="302"/>
      <c r="BE416" s="302"/>
      <c r="BF416" s="302"/>
      <c r="BG416" s="302"/>
      <c r="BH416" s="302"/>
      <c r="BI416" s="302"/>
    </row>
    <row r="417" spans="1:61" x14ac:dyDescent="0.3">
      <c r="A417" s="299">
        <v>3</v>
      </c>
      <c r="B417" s="300"/>
      <c r="C417" s="300"/>
      <c r="D417" s="300"/>
      <c r="E417" s="301" t="s">
        <v>225</v>
      </c>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c r="AB417" s="301"/>
      <c r="AC417" s="301"/>
      <c r="AD417" s="301"/>
      <c r="AE417" s="301"/>
      <c r="AF417" s="301"/>
      <c r="AG417" s="301"/>
      <c r="AH417" s="301"/>
      <c r="AI417" s="301"/>
      <c r="AJ417" s="301"/>
      <c r="AK417" s="301"/>
      <c r="AL417" s="301"/>
      <c r="AM417" s="301"/>
      <c r="AN417" s="301"/>
      <c r="AO417" s="301"/>
      <c r="AP417" s="301"/>
      <c r="AQ417" s="302"/>
      <c r="AR417" s="302"/>
      <c r="AS417" s="302"/>
      <c r="AT417" s="302"/>
      <c r="AU417" s="302"/>
      <c r="AV417" s="302"/>
      <c r="AW417" s="302"/>
      <c r="AX417" s="302"/>
      <c r="AY417" s="302"/>
      <c r="AZ417" s="303"/>
      <c r="BA417" s="302"/>
      <c r="BB417" s="302"/>
      <c r="BC417" s="302"/>
      <c r="BD417" s="302"/>
      <c r="BE417" s="302"/>
      <c r="BF417" s="302"/>
      <c r="BG417" s="302"/>
      <c r="BH417" s="302"/>
      <c r="BI417" s="302"/>
    </row>
    <row r="418" spans="1:61" x14ac:dyDescent="0.3">
      <c r="A418" s="299">
        <v>4</v>
      </c>
      <c r="B418" s="300"/>
      <c r="C418" s="300"/>
      <c r="D418" s="300"/>
      <c r="E418" s="301" t="s">
        <v>226</v>
      </c>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c r="AB418" s="301"/>
      <c r="AC418" s="301"/>
      <c r="AD418" s="301"/>
      <c r="AE418" s="301"/>
      <c r="AF418" s="301"/>
      <c r="AG418" s="301"/>
      <c r="AH418" s="301"/>
      <c r="AI418" s="301"/>
      <c r="AJ418" s="301"/>
      <c r="AK418" s="301"/>
      <c r="AL418" s="301"/>
      <c r="AM418" s="301"/>
      <c r="AN418" s="301"/>
      <c r="AO418" s="301"/>
      <c r="AP418" s="301"/>
      <c r="AQ418" s="302"/>
      <c r="AR418" s="302"/>
      <c r="AS418" s="302"/>
      <c r="AT418" s="302"/>
      <c r="AU418" s="302"/>
      <c r="AV418" s="302"/>
      <c r="AW418" s="302"/>
      <c r="AX418" s="302"/>
      <c r="AY418" s="302"/>
      <c r="AZ418" s="303"/>
      <c r="BA418" s="302"/>
      <c r="BB418" s="302"/>
      <c r="BC418" s="302"/>
      <c r="BD418" s="302"/>
      <c r="BE418" s="302"/>
      <c r="BF418" s="302"/>
      <c r="BG418" s="302"/>
      <c r="BH418" s="302"/>
      <c r="BI418" s="302"/>
    </row>
    <row r="419" spans="1:61" x14ac:dyDescent="0.3">
      <c r="A419" s="299">
        <v>5</v>
      </c>
      <c r="B419" s="300"/>
      <c r="C419" s="300"/>
      <c r="D419" s="300"/>
      <c r="E419" s="301" t="s">
        <v>227</v>
      </c>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c r="AB419" s="301"/>
      <c r="AC419" s="301"/>
      <c r="AD419" s="301"/>
      <c r="AE419" s="301"/>
      <c r="AF419" s="301"/>
      <c r="AG419" s="301"/>
      <c r="AH419" s="301"/>
      <c r="AI419" s="301"/>
      <c r="AJ419" s="301"/>
      <c r="AK419" s="301"/>
      <c r="AL419" s="301"/>
      <c r="AM419" s="301"/>
      <c r="AN419" s="301"/>
      <c r="AO419" s="301"/>
      <c r="AP419" s="301"/>
      <c r="AQ419" s="302"/>
      <c r="AR419" s="302"/>
      <c r="AS419" s="302"/>
      <c r="AT419" s="302"/>
      <c r="AU419" s="302"/>
      <c r="AV419" s="302"/>
      <c r="AW419" s="302"/>
      <c r="AX419" s="302"/>
      <c r="AY419" s="302"/>
      <c r="AZ419" s="303"/>
      <c r="BA419" s="302"/>
      <c r="BB419" s="302"/>
      <c r="BC419" s="302"/>
      <c r="BD419" s="302"/>
      <c r="BE419" s="302"/>
      <c r="BF419" s="302"/>
      <c r="BG419" s="302"/>
      <c r="BH419" s="302"/>
      <c r="BI419" s="302"/>
    </row>
    <row r="420" spans="1:61" x14ac:dyDescent="0.3">
      <c r="A420" s="299">
        <v>6</v>
      </c>
      <c r="B420" s="300"/>
      <c r="C420" s="300"/>
      <c r="D420" s="300"/>
      <c r="E420" s="301" t="s">
        <v>228</v>
      </c>
      <c r="F420" s="301"/>
      <c r="G420" s="301"/>
      <c r="H420" s="301"/>
      <c r="I420" s="301"/>
      <c r="J420" s="301"/>
      <c r="K420" s="301"/>
      <c r="L420" s="301"/>
      <c r="M420" s="301"/>
      <c r="N420" s="301"/>
      <c r="O420" s="301"/>
      <c r="P420" s="301"/>
      <c r="Q420" s="301"/>
      <c r="R420" s="301"/>
      <c r="S420" s="301"/>
      <c r="T420" s="301"/>
      <c r="U420" s="301"/>
      <c r="V420" s="301"/>
      <c r="W420" s="301"/>
      <c r="X420" s="301"/>
      <c r="Y420" s="301"/>
      <c r="Z420" s="301"/>
      <c r="AA420" s="301"/>
      <c r="AB420" s="301"/>
      <c r="AC420" s="301"/>
      <c r="AD420" s="301"/>
      <c r="AE420" s="301"/>
      <c r="AF420" s="301"/>
      <c r="AG420" s="301"/>
      <c r="AH420" s="301"/>
      <c r="AI420" s="301"/>
      <c r="AJ420" s="301"/>
      <c r="AK420" s="301"/>
      <c r="AL420" s="301"/>
      <c r="AM420" s="301"/>
      <c r="AN420" s="301"/>
      <c r="AO420" s="301"/>
      <c r="AP420" s="301"/>
      <c r="AQ420" s="302"/>
      <c r="AR420" s="302"/>
      <c r="AS420" s="302"/>
      <c r="AT420" s="302"/>
      <c r="AU420" s="302"/>
      <c r="AV420" s="302"/>
      <c r="AW420" s="302"/>
      <c r="AX420" s="302"/>
      <c r="AY420" s="302"/>
      <c r="AZ420" s="303"/>
      <c r="BA420" s="302"/>
      <c r="BB420" s="302"/>
      <c r="BC420" s="302"/>
      <c r="BD420" s="302"/>
      <c r="BE420" s="302"/>
      <c r="BF420" s="302"/>
      <c r="BG420" s="302"/>
      <c r="BH420" s="302"/>
      <c r="BI420" s="302"/>
    </row>
    <row r="421" spans="1:61" x14ac:dyDescent="0.3">
      <c r="A421" s="299">
        <v>7</v>
      </c>
      <c r="B421" s="300"/>
      <c r="C421" s="300"/>
      <c r="D421" s="300"/>
      <c r="E421" s="301" t="s">
        <v>229</v>
      </c>
      <c r="F421" s="301"/>
      <c r="G421" s="301"/>
      <c r="H421" s="301"/>
      <c r="I421" s="301"/>
      <c r="J421" s="301"/>
      <c r="K421" s="301"/>
      <c r="L421" s="301"/>
      <c r="M421" s="301"/>
      <c r="N421" s="301"/>
      <c r="O421" s="301"/>
      <c r="P421" s="301"/>
      <c r="Q421" s="301"/>
      <c r="R421" s="301"/>
      <c r="S421" s="301"/>
      <c r="T421" s="301"/>
      <c r="U421" s="301"/>
      <c r="V421" s="301"/>
      <c r="W421" s="301"/>
      <c r="X421" s="301"/>
      <c r="Y421" s="301"/>
      <c r="Z421" s="301"/>
      <c r="AA421" s="301"/>
      <c r="AB421" s="301"/>
      <c r="AC421" s="301"/>
      <c r="AD421" s="301"/>
      <c r="AE421" s="301"/>
      <c r="AF421" s="301"/>
      <c r="AG421" s="301"/>
      <c r="AH421" s="301"/>
      <c r="AI421" s="301"/>
      <c r="AJ421" s="301"/>
      <c r="AK421" s="301"/>
      <c r="AL421" s="301"/>
      <c r="AM421" s="301"/>
      <c r="AN421" s="301"/>
      <c r="AO421" s="301"/>
      <c r="AP421" s="301"/>
      <c r="AQ421" s="302"/>
      <c r="AR421" s="302"/>
      <c r="AS421" s="302"/>
      <c r="AT421" s="302"/>
      <c r="AU421" s="302"/>
      <c r="AV421" s="302"/>
      <c r="AW421" s="302"/>
      <c r="AX421" s="302"/>
      <c r="AY421" s="302"/>
      <c r="AZ421" s="303"/>
      <c r="BA421" s="302"/>
      <c r="BB421" s="302"/>
      <c r="BC421" s="302"/>
      <c r="BD421" s="302"/>
      <c r="BE421" s="302"/>
      <c r="BF421" s="302"/>
      <c r="BG421" s="302"/>
      <c r="BH421" s="302"/>
      <c r="BI421" s="302"/>
    </row>
    <row r="422" spans="1:61" x14ac:dyDescent="0.3">
      <c r="A422" s="299">
        <v>8</v>
      </c>
      <c r="B422" s="300"/>
      <c r="C422" s="300"/>
      <c r="D422" s="300"/>
      <c r="E422" s="301" t="s">
        <v>230</v>
      </c>
      <c r="F422" s="301"/>
      <c r="G422" s="301"/>
      <c r="H422" s="301"/>
      <c r="I422" s="301"/>
      <c r="J422" s="301"/>
      <c r="K422" s="301"/>
      <c r="L422" s="301"/>
      <c r="M422" s="301"/>
      <c r="N422" s="301"/>
      <c r="O422" s="301"/>
      <c r="P422" s="301"/>
      <c r="Q422" s="301"/>
      <c r="R422" s="301"/>
      <c r="S422" s="301"/>
      <c r="T422" s="301"/>
      <c r="U422" s="301"/>
      <c r="V422" s="301"/>
      <c r="W422" s="301"/>
      <c r="X422" s="301"/>
      <c r="Y422" s="301"/>
      <c r="Z422" s="301"/>
      <c r="AA422" s="301"/>
      <c r="AB422" s="301"/>
      <c r="AC422" s="301"/>
      <c r="AD422" s="301"/>
      <c r="AE422" s="301"/>
      <c r="AF422" s="301"/>
      <c r="AG422" s="301"/>
      <c r="AH422" s="301"/>
      <c r="AI422" s="301"/>
      <c r="AJ422" s="301"/>
      <c r="AK422" s="301"/>
      <c r="AL422" s="301"/>
      <c r="AM422" s="301"/>
      <c r="AN422" s="301"/>
      <c r="AO422" s="301"/>
      <c r="AP422" s="301"/>
      <c r="AQ422" s="302"/>
      <c r="AR422" s="302"/>
      <c r="AS422" s="302"/>
      <c r="AT422" s="302"/>
      <c r="AU422" s="302"/>
      <c r="AV422" s="302"/>
      <c r="AW422" s="302"/>
      <c r="AX422" s="302"/>
      <c r="AY422" s="302"/>
      <c r="AZ422" s="303"/>
      <c r="BA422" s="302"/>
      <c r="BB422" s="302"/>
      <c r="BC422" s="302"/>
      <c r="BD422" s="302"/>
      <c r="BE422" s="302"/>
      <c r="BF422" s="302"/>
      <c r="BG422" s="302"/>
      <c r="BH422" s="302"/>
      <c r="BI422" s="302"/>
    </row>
    <row r="423" spans="1:61" x14ac:dyDescent="0.3">
      <c r="A423" s="299">
        <v>9</v>
      </c>
      <c r="B423" s="300"/>
      <c r="C423" s="300"/>
      <c r="D423" s="300"/>
      <c r="E423" s="301" t="s">
        <v>368</v>
      </c>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c r="AB423" s="301"/>
      <c r="AC423" s="301"/>
      <c r="AD423" s="301"/>
      <c r="AE423" s="301"/>
      <c r="AF423" s="301"/>
      <c r="AG423" s="301"/>
      <c r="AH423" s="301"/>
      <c r="AI423" s="301"/>
      <c r="AJ423" s="301"/>
      <c r="AK423" s="301"/>
      <c r="AL423" s="301"/>
      <c r="AM423" s="301"/>
      <c r="AN423" s="301"/>
      <c r="AO423" s="301"/>
      <c r="AP423" s="301"/>
      <c r="AQ423" s="302"/>
      <c r="AR423" s="302"/>
      <c r="AS423" s="302"/>
      <c r="AT423" s="302"/>
      <c r="AU423" s="302"/>
      <c r="AV423" s="302"/>
      <c r="AW423" s="302"/>
      <c r="AX423" s="302"/>
      <c r="AY423" s="302"/>
      <c r="AZ423" s="303"/>
      <c r="BA423" s="302"/>
      <c r="BB423" s="302"/>
      <c r="BC423" s="302"/>
      <c r="BD423" s="302"/>
      <c r="BE423" s="302"/>
      <c r="BF423" s="302"/>
      <c r="BG423" s="302"/>
      <c r="BH423" s="302"/>
      <c r="BI423" s="302"/>
    </row>
    <row r="424" spans="1:61" x14ac:dyDescent="0.3">
      <c r="A424" s="299">
        <v>10</v>
      </c>
      <c r="B424" s="300"/>
      <c r="C424" s="300"/>
      <c r="D424" s="300"/>
      <c r="E424" s="301" t="s">
        <v>369</v>
      </c>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c r="AB424" s="301"/>
      <c r="AC424" s="301"/>
      <c r="AD424" s="301"/>
      <c r="AE424" s="301"/>
      <c r="AF424" s="301"/>
      <c r="AG424" s="301"/>
      <c r="AH424" s="301"/>
      <c r="AI424" s="301"/>
      <c r="AJ424" s="301"/>
      <c r="AK424" s="301"/>
      <c r="AL424" s="301"/>
      <c r="AM424" s="301"/>
      <c r="AN424" s="301"/>
      <c r="AO424" s="301"/>
      <c r="AP424" s="301"/>
      <c r="AQ424" s="302"/>
      <c r="AR424" s="302"/>
      <c r="AS424" s="302"/>
      <c r="AT424" s="302"/>
      <c r="AU424" s="302"/>
      <c r="AV424" s="302"/>
      <c r="AW424" s="302"/>
      <c r="AX424" s="302"/>
      <c r="AY424" s="302"/>
      <c r="AZ424" s="303"/>
      <c r="BA424" s="302"/>
      <c r="BB424" s="302"/>
      <c r="BC424" s="302"/>
      <c r="BD424" s="302"/>
      <c r="BE424" s="302"/>
      <c r="BF424" s="302"/>
      <c r="BG424" s="302"/>
      <c r="BH424" s="302"/>
      <c r="BI424" s="302"/>
    </row>
    <row r="425" spans="1:61" x14ac:dyDescent="0.3">
      <c r="A425" s="304"/>
      <c r="B425" s="305"/>
      <c r="C425" s="305"/>
      <c r="D425" s="305"/>
      <c r="E425" s="306" t="s">
        <v>193</v>
      </c>
      <c r="F425" s="306"/>
      <c r="G425" s="306"/>
      <c r="H425" s="306"/>
      <c r="I425" s="306"/>
      <c r="J425" s="306"/>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6"/>
      <c r="AL425" s="306"/>
      <c r="AM425" s="306"/>
      <c r="AN425" s="306"/>
      <c r="AO425" s="306"/>
      <c r="AP425" s="306"/>
      <c r="AQ425" s="307">
        <f>SUM(AQ415:AY422)</f>
        <v>0</v>
      </c>
      <c r="AR425" s="307"/>
      <c r="AS425" s="307"/>
      <c r="AT425" s="307"/>
      <c r="AU425" s="307"/>
      <c r="AV425" s="307"/>
      <c r="AW425" s="307"/>
      <c r="AX425" s="307"/>
      <c r="AY425" s="307"/>
      <c r="AZ425" s="308">
        <f>SUM(AZ415:BI422)</f>
        <v>0</v>
      </c>
      <c r="BA425" s="307"/>
      <c r="BB425" s="307"/>
      <c r="BC425" s="307"/>
      <c r="BD425" s="307"/>
      <c r="BE425" s="307"/>
      <c r="BF425" s="307"/>
      <c r="BG425" s="307"/>
      <c r="BH425" s="307"/>
      <c r="BI425" s="307"/>
    </row>
    <row r="426" spans="1:61" x14ac:dyDescent="0.3">
      <c r="A426" s="304"/>
      <c r="B426" s="305"/>
      <c r="C426" s="305"/>
      <c r="D426" s="305"/>
      <c r="E426" s="306" t="s">
        <v>231</v>
      </c>
      <c r="F426" s="306"/>
      <c r="G426" s="306"/>
      <c r="H426" s="306"/>
      <c r="I426" s="306"/>
      <c r="J426" s="306"/>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6"/>
      <c r="AL426" s="306"/>
      <c r="AM426" s="306"/>
      <c r="AN426" s="306"/>
      <c r="AO426" s="306"/>
      <c r="AP426" s="306"/>
      <c r="AQ426" s="302"/>
      <c r="AR426" s="302"/>
      <c r="AS426" s="302"/>
      <c r="AT426" s="302"/>
      <c r="AU426" s="302"/>
      <c r="AV426" s="302"/>
      <c r="AW426" s="302"/>
      <c r="AX426" s="302"/>
      <c r="AY426" s="302"/>
      <c r="AZ426" s="303"/>
      <c r="BA426" s="302"/>
      <c r="BB426" s="302"/>
      <c r="BC426" s="302"/>
      <c r="BD426" s="302"/>
      <c r="BE426" s="302"/>
      <c r="BF426" s="302"/>
      <c r="BG426" s="302"/>
      <c r="BH426" s="302"/>
      <c r="BI426" s="302"/>
    </row>
    <row r="427" spans="1:61" x14ac:dyDescent="0.3">
      <c r="A427" s="309" t="s">
        <v>232</v>
      </c>
      <c r="B427" s="310"/>
      <c r="C427" s="310"/>
      <c r="D427" s="310"/>
      <c r="E427" s="310"/>
      <c r="F427" s="310"/>
      <c r="G427" s="310"/>
      <c r="H427" s="310"/>
      <c r="I427" s="310"/>
      <c r="J427" s="310"/>
      <c r="K427" s="310"/>
      <c r="L427" s="310"/>
      <c r="M427" s="310"/>
      <c r="N427" s="310"/>
      <c r="O427" s="310"/>
      <c r="P427" s="310"/>
      <c r="Q427" s="310"/>
      <c r="R427" s="310"/>
      <c r="S427" s="310"/>
      <c r="T427" s="310"/>
      <c r="U427" s="310"/>
      <c r="V427" s="310"/>
      <c r="W427" s="310"/>
      <c r="X427" s="310"/>
      <c r="Y427" s="310"/>
      <c r="Z427" s="310"/>
      <c r="AA427" s="310"/>
      <c r="AB427" s="310"/>
      <c r="AC427" s="310"/>
      <c r="AD427" s="310"/>
      <c r="AE427" s="310"/>
      <c r="AF427" s="310"/>
      <c r="AG427" s="310"/>
      <c r="AH427" s="310"/>
      <c r="AI427" s="310"/>
      <c r="AJ427" s="310"/>
      <c r="AK427" s="310"/>
      <c r="AL427" s="310"/>
      <c r="AM427" s="310"/>
      <c r="AN427" s="310"/>
      <c r="AO427" s="310"/>
      <c r="AP427" s="311"/>
      <c r="AQ427" s="312">
        <f>AQ425+AZ425+AQ426+AZ426</f>
        <v>0</v>
      </c>
      <c r="AR427" s="313"/>
      <c r="AS427" s="313"/>
      <c r="AT427" s="313"/>
      <c r="AU427" s="313"/>
      <c r="AV427" s="313"/>
      <c r="AW427" s="313"/>
      <c r="AX427" s="313"/>
      <c r="AY427" s="313"/>
      <c r="AZ427" s="313"/>
      <c r="BA427" s="313"/>
      <c r="BB427" s="313"/>
      <c r="BC427" s="313"/>
      <c r="BD427" s="313"/>
      <c r="BE427" s="313"/>
      <c r="BF427" s="313"/>
      <c r="BG427" s="313"/>
      <c r="BH427" s="313"/>
      <c r="BI427" s="314"/>
    </row>
    <row r="428" spans="1:61" x14ac:dyDescent="0.3">
      <c r="A428" s="286"/>
      <c r="B428" s="287"/>
      <c r="C428" s="287"/>
      <c r="D428" s="287"/>
      <c r="E428" s="288"/>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9"/>
      <c r="AR428" s="289"/>
      <c r="AS428" s="289"/>
      <c r="AT428" s="289"/>
      <c r="AU428" s="289"/>
      <c r="AV428" s="289"/>
      <c r="AW428" s="289"/>
      <c r="AX428" s="289"/>
      <c r="AY428" s="289"/>
      <c r="AZ428" s="290"/>
      <c r="BA428" s="289"/>
      <c r="BB428" s="289"/>
      <c r="BC428" s="289"/>
      <c r="BD428" s="289"/>
      <c r="BE428" s="289"/>
      <c r="BF428" s="289"/>
      <c r="BG428" s="289"/>
      <c r="BH428" s="289"/>
      <c r="BI428" s="289"/>
    </row>
    <row r="429" spans="1:61" ht="15.6" x14ac:dyDescent="0.3">
      <c r="A429" s="291" t="s">
        <v>233</v>
      </c>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292"/>
      <c r="AY429" s="292"/>
      <c r="AZ429" s="292"/>
      <c r="BA429" s="292"/>
      <c r="BB429" s="292"/>
      <c r="BC429" s="292"/>
      <c r="BD429" s="292"/>
      <c r="BE429" s="292"/>
      <c r="BF429" s="292"/>
      <c r="BG429" s="292"/>
      <c r="BH429" s="292"/>
      <c r="BI429" s="293"/>
    </row>
    <row r="430" spans="1:61" ht="26.25" customHeight="1" x14ac:dyDescent="0.3">
      <c r="A430" s="286" t="s">
        <v>159</v>
      </c>
      <c r="B430" s="287"/>
      <c r="C430" s="287"/>
      <c r="D430" s="287"/>
      <c r="E430" s="288" t="s">
        <v>160</v>
      </c>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94" t="s">
        <v>161</v>
      </c>
      <c r="AR430" s="294"/>
      <c r="AS430" s="294"/>
      <c r="AT430" s="294"/>
      <c r="AU430" s="294"/>
      <c r="AV430" s="294"/>
      <c r="AW430" s="294"/>
      <c r="AX430" s="294"/>
      <c r="AY430" s="294"/>
      <c r="AZ430" s="295" t="s">
        <v>162</v>
      </c>
      <c r="BA430" s="294"/>
      <c r="BB430" s="294"/>
      <c r="BC430" s="294"/>
      <c r="BD430" s="294"/>
      <c r="BE430" s="294"/>
      <c r="BF430" s="294"/>
      <c r="BG430" s="294"/>
      <c r="BH430" s="294"/>
      <c r="BI430" s="294"/>
    </row>
    <row r="431" spans="1:61" ht="16.5" customHeight="1" x14ac:dyDescent="0.3">
      <c r="A431" s="296"/>
      <c r="B431" s="297"/>
      <c r="C431" s="297"/>
      <c r="D431" s="297"/>
      <c r="E431" s="297"/>
      <c r="F431" s="297"/>
      <c r="G431" s="297"/>
      <c r="H431" s="297"/>
      <c r="I431" s="297"/>
      <c r="J431" s="297"/>
      <c r="K431" s="297"/>
      <c r="L431" s="297"/>
      <c r="M431" s="297"/>
      <c r="N431" s="297"/>
      <c r="O431" s="297"/>
      <c r="P431" s="297"/>
      <c r="Q431" s="297"/>
      <c r="R431" s="297"/>
      <c r="S431" s="297"/>
      <c r="T431" s="297"/>
      <c r="U431" s="297"/>
      <c r="V431" s="297"/>
      <c r="W431" s="297"/>
      <c r="X431" s="297"/>
      <c r="Y431" s="297"/>
      <c r="Z431" s="297"/>
      <c r="AA431" s="297"/>
      <c r="AB431" s="297"/>
      <c r="AC431" s="297"/>
      <c r="AD431" s="297"/>
      <c r="AE431" s="297"/>
      <c r="AF431" s="297"/>
      <c r="AG431" s="297"/>
      <c r="AH431" s="297"/>
      <c r="AI431" s="297"/>
      <c r="AJ431" s="297"/>
      <c r="AK431" s="297"/>
      <c r="AL431" s="297"/>
      <c r="AM431" s="297"/>
      <c r="AN431" s="297"/>
      <c r="AO431" s="297"/>
      <c r="AP431" s="297"/>
      <c r="AQ431" s="297"/>
      <c r="AR431" s="297"/>
      <c r="AS431" s="297"/>
      <c r="AT431" s="297"/>
      <c r="AU431" s="297"/>
      <c r="AV431" s="297"/>
      <c r="AW431" s="297"/>
      <c r="AX431" s="297"/>
      <c r="AY431" s="297"/>
      <c r="AZ431" s="297"/>
      <c r="BA431" s="297"/>
      <c r="BB431" s="297"/>
      <c r="BC431" s="297"/>
      <c r="BD431" s="297"/>
      <c r="BE431" s="297"/>
      <c r="BF431" s="297"/>
      <c r="BG431" s="297"/>
      <c r="BH431" s="297"/>
      <c r="BI431" s="298"/>
    </row>
    <row r="432" spans="1:61" x14ac:dyDescent="0.3">
      <c r="A432" s="226" t="s">
        <v>241</v>
      </c>
      <c r="B432" s="227"/>
      <c r="C432" s="227"/>
      <c r="D432" s="227"/>
      <c r="E432" s="228" t="s">
        <v>240</v>
      </c>
      <c r="F432" s="228"/>
      <c r="G432" s="228"/>
      <c r="H432" s="228"/>
      <c r="I432" s="228"/>
      <c r="J432" s="228"/>
      <c r="K432" s="228"/>
      <c r="L432" s="228"/>
      <c r="M432" s="228"/>
      <c r="N432" s="228"/>
      <c r="O432" s="228"/>
      <c r="P432" s="228"/>
      <c r="Q432" s="228"/>
      <c r="R432" s="228"/>
      <c r="S432" s="228"/>
      <c r="T432" s="228"/>
      <c r="U432" s="228"/>
      <c r="V432" s="228"/>
      <c r="W432" s="228"/>
      <c r="X432" s="228"/>
      <c r="Y432" s="228"/>
      <c r="Z432" s="228"/>
      <c r="AA432" s="228"/>
      <c r="AB432" s="228"/>
      <c r="AC432" s="228"/>
      <c r="AD432" s="228"/>
      <c r="AE432" s="228"/>
      <c r="AF432" s="228"/>
      <c r="AG432" s="228"/>
      <c r="AH432" s="228"/>
      <c r="AI432" s="228"/>
      <c r="AJ432" s="228"/>
      <c r="AK432" s="228"/>
      <c r="AL432" s="228"/>
      <c r="AM432" s="228"/>
      <c r="AN432" s="228"/>
      <c r="AO432" s="228"/>
      <c r="AP432" s="228"/>
      <c r="AQ432" s="220">
        <f>SUM(AQ433:AY434)</f>
        <v>0</v>
      </c>
      <c r="AR432" s="221"/>
      <c r="AS432" s="221"/>
      <c r="AT432" s="221"/>
      <c r="AU432" s="221"/>
      <c r="AV432" s="221"/>
      <c r="AW432" s="221"/>
      <c r="AX432" s="221"/>
      <c r="AY432" s="222"/>
      <c r="AZ432" s="223">
        <f>SUM(AZ433:BI434)</f>
        <v>0</v>
      </c>
      <c r="BA432" s="224"/>
      <c r="BB432" s="224"/>
      <c r="BC432" s="224"/>
      <c r="BD432" s="224"/>
      <c r="BE432" s="224"/>
      <c r="BF432" s="224"/>
      <c r="BG432" s="224"/>
      <c r="BH432" s="224"/>
      <c r="BI432" s="225"/>
    </row>
    <row r="433" spans="1:61" x14ac:dyDescent="0.3">
      <c r="A433" s="284" t="s">
        <v>244</v>
      </c>
      <c r="B433" s="285"/>
      <c r="C433" s="285"/>
      <c r="D433" s="285"/>
      <c r="E433" s="280" t="s">
        <v>242</v>
      </c>
      <c r="F433" s="280"/>
      <c r="G433" s="280"/>
      <c r="H433" s="280"/>
      <c r="I433" s="280"/>
      <c r="J433" s="280"/>
      <c r="K433" s="280"/>
      <c r="L433" s="280"/>
      <c r="M433" s="280"/>
      <c r="N433" s="280"/>
      <c r="O433" s="280"/>
      <c r="P433" s="280"/>
      <c r="Q433" s="280"/>
      <c r="R433" s="280"/>
      <c r="S433" s="280"/>
      <c r="T433" s="280"/>
      <c r="U433" s="280"/>
      <c r="V433" s="280"/>
      <c r="W433" s="280"/>
      <c r="X433" s="280"/>
      <c r="Y433" s="280"/>
      <c r="Z433" s="280"/>
      <c r="AA433" s="280"/>
      <c r="AB433" s="280"/>
      <c r="AC433" s="280"/>
      <c r="AD433" s="280"/>
      <c r="AE433" s="280"/>
      <c r="AF433" s="280"/>
      <c r="AG433" s="280"/>
      <c r="AH433" s="280"/>
      <c r="AI433" s="280"/>
      <c r="AJ433" s="280"/>
      <c r="AK433" s="280"/>
      <c r="AL433" s="280"/>
      <c r="AM433" s="280"/>
      <c r="AN433" s="280"/>
      <c r="AO433" s="280"/>
      <c r="AP433" s="280"/>
      <c r="AQ433" s="206"/>
      <c r="AR433" s="207"/>
      <c r="AS433" s="207"/>
      <c r="AT433" s="207"/>
      <c r="AU433" s="207"/>
      <c r="AV433" s="207"/>
      <c r="AW433" s="207"/>
      <c r="AX433" s="207"/>
      <c r="AY433" s="208"/>
      <c r="AZ433" s="209"/>
      <c r="BA433" s="210"/>
      <c r="BB433" s="210"/>
      <c r="BC433" s="210"/>
      <c r="BD433" s="210"/>
      <c r="BE433" s="210"/>
      <c r="BF433" s="210"/>
      <c r="BG433" s="210"/>
      <c r="BH433" s="210"/>
      <c r="BI433" s="211"/>
    </row>
    <row r="434" spans="1:61" x14ac:dyDescent="0.3">
      <c r="A434" s="284" t="s">
        <v>243</v>
      </c>
      <c r="B434" s="285"/>
      <c r="C434" s="285"/>
      <c r="D434" s="285"/>
      <c r="E434" s="280" t="s">
        <v>245</v>
      </c>
      <c r="F434" s="280"/>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c r="AH434" s="280"/>
      <c r="AI434" s="280"/>
      <c r="AJ434" s="280"/>
      <c r="AK434" s="280"/>
      <c r="AL434" s="280"/>
      <c r="AM434" s="280"/>
      <c r="AN434" s="280"/>
      <c r="AO434" s="280"/>
      <c r="AP434" s="280"/>
      <c r="AQ434" s="206"/>
      <c r="AR434" s="207"/>
      <c r="AS434" s="207"/>
      <c r="AT434" s="207"/>
      <c r="AU434" s="207"/>
      <c r="AV434" s="207"/>
      <c r="AW434" s="207"/>
      <c r="AX434" s="207"/>
      <c r="AY434" s="208"/>
      <c r="AZ434" s="209"/>
      <c r="BA434" s="210"/>
      <c r="BB434" s="210"/>
      <c r="BC434" s="210"/>
      <c r="BD434" s="210"/>
      <c r="BE434" s="210"/>
      <c r="BF434" s="210"/>
      <c r="BG434" s="210"/>
      <c r="BH434" s="210"/>
      <c r="BI434" s="211"/>
    </row>
    <row r="435" spans="1:61" x14ac:dyDescent="0.3">
      <c r="A435" s="226" t="s">
        <v>247</v>
      </c>
      <c r="B435" s="227"/>
      <c r="C435" s="227"/>
      <c r="D435" s="227"/>
      <c r="E435" s="228" t="s">
        <v>246</v>
      </c>
      <c r="F435" s="228"/>
      <c r="G435" s="228"/>
      <c r="H435" s="228"/>
      <c r="I435" s="228"/>
      <c r="J435" s="228"/>
      <c r="K435" s="228"/>
      <c r="L435" s="228"/>
      <c r="M435" s="228"/>
      <c r="N435" s="228"/>
      <c r="O435" s="228"/>
      <c r="P435" s="228"/>
      <c r="Q435" s="228"/>
      <c r="R435" s="228"/>
      <c r="S435" s="228"/>
      <c r="T435" s="228"/>
      <c r="U435" s="228"/>
      <c r="V435" s="228"/>
      <c r="W435" s="228"/>
      <c r="X435" s="228"/>
      <c r="Y435" s="228"/>
      <c r="Z435" s="228"/>
      <c r="AA435" s="228"/>
      <c r="AB435" s="228"/>
      <c r="AC435" s="228"/>
      <c r="AD435" s="228"/>
      <c r="AE435" s="228"/>
      <c r="AF435" s="228"/>
      <c r="AG435" s="228"/>
      <c r="AH435" s="228"/>
      <c r="AI435" s="228"/>
      <c r="AJ435" s="228"/>
      <c r="AK435" s="228"/>
      <c r="AL435" s="228"/>
      <c r="AM435" s="228"/>
      <c r="AN435" s="228"/>
      <c r="AO435" s="228"/>
      <c r="AP435" s="228"/>
      <c r="AQ435" s="220">
        <f>SUM(AQ437:AY440)</f>
        <v>0</v>
      </c>
      <c r="AR435" s="221"/>
      <c r="AS435" s="221"/>
      <c r="AT435" s="221"/>
      <c r="AU435" s="221"/>
      <c r="AV435" s="221"/>
      <c r="AW435" s="221"/>
      <c r="AX435" s="221"/>
      <c r="AY435" s="222"/>
      <c r="AZ435" s="223">
        <f>SUM(AZ436:BI442)</f>
        <v>0</v>
      </c>
      <c r="BA435" s="224"/>
      <c r="BB435" s="224"/>
      <c r="BC435" s="224"/>
      <c r="BD435" s="224"/>
      <c r="BE435" s="224"/>
      <c r="BF435" s="224"/>
      <c r="BG435" s="224"/>
      <c r="BH435" s="224"/>
      <c r="BI435" s="225"/>
    </row>
    <row r="436" spans="1:61" x14ac:dyDescent="0.3">
      <c r="A436" s="276"/>
      <c r="B436" s="277"/>
      <c r="C436" s="277"/>
      <c r="D436" s="277"/>
      <c r="E436" s="280" t="s">
        <v>234</v>
      </c>
      <c r="F436" s="280"/>
      <c r="G436" s="280"/>
      <c r="H436" s="280"/>
      <c r="I436" s="280"/>
      <c r="J436" s="280"/>
      <c r="K436" s="280"/>
      <c r="L436" s="280"/>
      <c r="M436" s="280"/>
      <c r="N436" s="280"/>
      <c r="O436" s="280"/>
      <c r="P436" s="280"/>
      <c r="Q436" s="280"/>
      <c r="R436" s="280"/>
      <c r="S436" s="280"/>
      <c r="T436" s="280"/>
      <c r="U436" s="280"/>
      <c r="V436" s="280"/>
      <c r="W436" s="280"/>
      <c r="X436" s="280"/>
      <c r="Y436" s="280"/>
      <c r="Z436" s="280"/>
      <c r="AA436" s="280"/>
      <c r="AB436" s="280"/>
      <c r="AC436" s="280"/>
      <c r="AD436" s="280"/>
      <c r="AE436" s="280"/>
      <c r="AF436" s="280"/>
      <c r="AG436" s="280"/>
      <c r="AH436" s="280"/>
      <c r="AI436" s="280"/>
      <c r="AJ436" s="280"/>
      <c r="AK436" s="280"/>
      <c r="AL436" s="280"/>
      <c r="AM436" s="280"/>
      <c r="AN436" s="280"/>
      <c r="AO436" s="280"/>
      <c r="AP436" s="280"/>
      <c r="AQ436" s="229"/>
      <c r="AR436" s="230"/>
      <c r="AS436" s="230"/>
      <c r="AT436" s="230"/>
      <c r="AU436" s="230"/>
      <c r="AV436" s="230"/>
      <c r="AW436" s="230"/>
      <c r="AX436" s="230"/>
      <c r="AY436" s="231"/>
      <c r="AZ436" s="209"/>
      <c r="BA436" s="210"/>
      <c r="BB436" s="210"/>
      <c r="BC436" s="210"/>
      <c r="BD436" s="210"/>
      <c r="BE436" s="210"/>
      <c r="BF436" s="210"/>
      <c r="BG436" s="210"/>
      <c r="BH436" s="210"/>
      <c r="BI436" s="211"/>
    </row>
    <row r="437" spans="1:61" ht="24.75" customHeight="1" x14ac:dyDescent="0.3">
      <c r="A437" s="276"/>
      <c r="B437" s="277"/>
      <c r="C437" s="277"/>
      <c r="D437" s="277"/>
      <c r="E437" s="280" t="s">
        <v>235</v>
      </c>
      <c r="F437" s="280"/>
      <c r="G437" s="280"/>
      <c r="H437" s="280"/>
      <c r="I437" s="280"/>
      <c r="J437" s="280"/>
      <c r="K437" s="280"/>
      <c r="L437" s="280"/>
      <c r="M437" s="280"/>
      <c r="N437" s="280"/>
      <c r="O437" s="280"/>
      <c r="P437" s="280"/>
      <c r="Q437" s="280"/>
      <c r="R437" s="280"/>
      <c r="S437" s="280"/>
      <c r="T437" s="280"/>
      <c r="U437" s="280"/>
      <c r="V437" s="280"/>
      <c r="W437" s="280"/>
      <c r="X437" s="280"/>
      <c r="Y437" s="280"/>
      <c r="Z437" s="280"/>
      <c r="AA437" s="280"/>
      <c r="AB437" s="280"/>
      <c r="AC437" s="280"/>
      <c r="AD437" s="280"/>
      <c r="AE437" s="280"/>
      <c r="AF437" s="280"/>
      <c r="AG437" s="280"/>
      <c r="AH437" s="280"/>
      <c r="AI437" s="280"/>
      <c r="AJ437" s="280"/>
      <c r="AK437" s="280"/>
      <c r="AL437" s="280"/>
      <c r="AM437" s="280"/>
      <c r="AN437" s="280"/>
      <c r="AO437" s="280"/>
      <c r="AP437" s="280"/>
      <c r="AQ437" s="206"/>
      <c r="AR437" s="207"/>
      <c r="AS437" s="207"/>
      <c r="AT437" s="207"/>
      <c r="AU437" s="207"/>
      <c r="AV437" s="207"/>
      <c r="AW437" s="207"/>
      <c r="AX437" s="207"/>
      <c r="AY437" s="208"/>
      <c r="AZ437" s="209"/>
      <c r="BA437" s="210"/>
      <c r="BB437" s="210"/>
      <c r="BC437" s="210"/>
      <c r="BD437" s="210"/>
      <c r="BE437" s="210"/>
      <c r="BF437" s="210"/>
      <c r="BG437" s="210"/>
      <c r="BH437" s="210"/>
      <c r="BI437" s="211"/>
    </row>
    <row r="438" spans="1:61" ht="24.75" customHeight="1" x14ac:dyDescent="0.3">
      <c r="A438" s="276"/>
      <c r="B438" s="277"/>
      <c r="C438" s="277"/>
      <c r="D438" s="277"/>
      <c r="E438" s="280" t="s">
        <v>236</v>
      </c>
      <c r="F438" s="280"/>
      <c r="G438" s="280"/>
      <c r="H438" s="280"/>
      <c r="I438" s="280"/>
      <c r="J438" s="280"/>
      <c r="K438" s="280"/>
      <c r="L438" s="280"/>
      <c r="M438" s="280"/>
      <c r="N438" s="280"/>
      <c r="O438" s="280"/>
      <c r="P438" s="280"/>
      <c r="Q438" s="280"/>
      <c r="R438" s="280"/>
      <c r="S438" s="280"/>
      <c r="T438" s="280"/>
      <c r="U438" s="280"/>
      <c r="V438" s="280"/>
      <c r="W438" s="280"/>
      <c r="X438" s="280"/>
      <c r="Y438" s="280"/>
      <c r="Z438" s="280"/>
      <c r="AA438" s="280"/>
      <c r="AB438" s="280"/>
      <c r="AC438" s="280"/>
      <c r="AD438" s="280"/>
      <c r="AE438" s="280"/>
      <c r="AF438" s="280"/>
      <c r="AG438" s="280"/>
      <c r="AH438" s="280"/>
      <c r="AI438" s="280"/>
      <c r="AJ438" s="280"/>
      <c r="AK438" s="280"/>
      <c r="AL438" s="280"/>
      <c r="AM438" s="280"/>
      <c r="AN438" s="280"/>
      <c r="AO438" s="280"/>
      <c r="AP438" s="280"/>
      <c r="AQ438" s="206"/>
      <c r="AR438" s="207"/>
      <c r="AS438" s="207"/>
      <c r="AT438" s="207"/>
      <c r="AU438" s="207"/>
      <c r="AV438" s="207"/>
      <c r="AW438" s="207"/>
      <c r="AX438" s="207"/>
      <c r="AY438" s="208"/>
      <c r="AZ438" s="209"/>
      <c r="BA438" s="210"/>
      <c r="BB438" s="210"/>
      <c r="BC438" s="210"/>
      <c r="BD438" s="210"/>
      <c r="BE438" s="210"/>
      <c r="BF438" s="210"/>
      <c r="BG438" s="210"/>
      <c r="BH438" s="210"/>
      <c r="BI438" s="211"/>
    </row>
    <row r="439" spans="1:61" ht="18" customHeight="1" x14ac:dyDescent="0.3">
      <c r="A439" s="276"/>
      <c r="B439" s="277"/>
      <c r="C439" s="277"/>
      <c r="D439" s="277"/>
      <c r="E439" s="280" t="s">
        <v>237</v>
      </c>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0"/>
      <c r="AL439" s="280"/>
      <c r="AM439" s="280"/>
      <c r="AN439" s="280"/>
      <c r="AO439" s="280"/>
      <c r="AP439" s="280"/>
      <c r="AQ439" s="206"/>
      <c r="AR439" s="207"/>
      <c r="AS439" s="207"/>
      <c r="AT439" s="207"/>
      <c r="AU439" s="207"/>
      <c r="AV439" s="207"/>
      <c r="AW439" s="207"/>
      <c r="AX439" s="207"/>
      <c r="AY439" s="208"/>
      <c r="AZ439" s="209"/>
      <c r="BA439" s="210"/>
      <c r="BB439" s="210"/>
      <c r="BC439" s="210"/>
      <c r="BD439" s="210"/>
      <c r="BE439" s="210"/>
      <c r="BF439" s="210"/>
      <c r="BG439" s="210"/>
      <c r="BH439" s="210"/>
      <c r="BI439" s="211"/>
    </row>
    <row r="440" spans="1:61" ht="18" customHeight="1" x14ac:dyDescent="0.3">
      <c r="A440" s="276"/>
      <c r="B440" s="277"/>
      <c r="C440" s="277"/>
      <c r="D440" s="277"/>
      <c r="E440" s="280" t="s">
        <v>238</v>
      </c>
      <c r="F440" s="280"/>
      <c r="G440" s="280"/>
      <c r="H440" s="280"/>
      <c r="I440" s="280"/>
      <c r="J440" s="280"/>
      <c r="K440" s="280"/>
      <c r="L440" s="280"/>
      <c r="M440" s="280"/>
      <c r="N440" s="280"/>
      <c r="O440" s="280"/>
      <c r="P440" s="280"/>
      <c r="Q440" s="280"/>
      <c r="R440" s="280"/>
      <c r="S440" s="280"/>
      <c r="T440" s="280"/>
      <c r="U440" s="280"/>
      <c r="V440" s="280"/>
      <c r="W440" s="280"/>
      <c r="X440" s="280"/>
      <c r="Y440" s="280"/>
      <c r="Z440" s="280"/>
      <c r="AA440" s="280"/>
      <c r="AB440" s="280"/>
      <c r="AC440" s="280"/>
      <c r="AD440" s="280"/>
      <c r="AE440" s="280"/>
      <c r="AF440" s="280"/>
      <c r="AG440" s="280"/>
      <c r="AH440" s="280"/>
      <c r="AI440" s="280"/>
      <c r="AJ440" s="280"/>
      <c r="AK440" s="280"/>
      <c r="AL440" s="280"/>
      <c r="AM440" s="280"/>
      <c r="AN440" s="280"/>
      <c r="AO440" s="280"/>
      <c r="AP440" s="280"/>
      <c r="AQ440" s="206"/>
      <c r="AR440" s="207"/>
      <c r="AS440" s="207"/>
      <c r="AT440" s="207"/>
      <c r="AU440" s="207"/>
      <c r="AV440" s="207"/>
      <c r="AW440" s="207"/>
      <c r="AX440" s="207"/>
      <c r="AY440" s="208"/>
      <c r="AZ440" s="209"/>
      <c r="BA440" s="210"/>
      <c r="BB440" s="210"/>
      <c r="BC440" s="210"/>
      <c r="BD440" s="210"/>
      <c r="BE440" s="210"/>
      <c r="BF440" s="210"/>
      <c r="BG440" s="210"/>
      <c r="BH440" s="210"/>
      <c r="BI440" s="211"/>
    </row>
    <row r="441" spans="1:61" x14ac:dyDescent="0.3">
      <c r="A441" s="276"/>
      <c r="B441" s="277"/>
      <c r="C441" s="277"/>
      <c r="D441" s="277"/>
      <c r="E441" s="280" t="s">
        <v>239</v>
      </c>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29"/>
      <c r="AR441" s="230"/>
      <c r="AS441" s="230"/>
      <c r="AT441" s="230"/>
      <c r="AU441" s="230"/>
      <c r="AV441" s="230"/>
      <c r="AW441" s="230"/>
      <c r="AX441" s="230"/>
      <c r="AY441" s="231"/>
      <c r="AZ441" s="209"/>
      <c r="BA441" s="210"/>
      <c r="BB441" s="210"/>
      <c r="BC441" s="210"/>
      <c r="BD441" s="210"/>
      <c r="BE441" s="210"/>
      <c r="BF441" s="210"/>
      <c r="BG441" s="210"/>
      <c r="BH441" s="210"/>
      <c r="BI441" s="211"/>
    </row>
    <row r="442" spans="1:61" x14ac:dyDescent="0.3">
      <c r="A442" s="226" t="s">
        <v>249</v>
      </c>
      <c r="B442" s="227"/>
      <c r="C442" s="227"/>
      <c r="D442" s="227"/>
      <c r="E442" s="228" t="s">
        <v>248</v>
      </c>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28"/>
      <c r="AK442" s="228"/>
      <c r="AL442" s="228"/>
      <c r="AM442" s="228"/>
      <c r="AN442" s="228"/>
      <c r="AO442" s="228"/>
      <c r="AP442" s="228"/>
      <c r="AQ442" s="229"/>
      <c r="AR442" s="230"/>
      <c r="AS442" s="230"/>
      <c r="AT442" s="230"/>
      <c r="AU442" s="230"/>
      <c r="AV442" s="230"/>
      <c r="AW442" s="230"/>
      <c r="AX442" s="230"/>
      <c r="AY442" s="231"/>
      <c r="AZ442" s="281"/>
      <c r="BA442" s="282"/>
      <c r="BB442" s="282"/>
      <c r="BC442" s="282"/>
      <c r="BD442" s="282"/>
      <c r="BE442" s="282"/>
      <c r="BF442" s="282"/>
      <c r="BG442" s="282"/>
      <c r="BH442" s="282"/>
      <c r="BI442" s="283"/>
    </row>
    <row r="443" spans="1:61" ht="20.25" customHeight="1" x14ac:dyDescent="0.3">
      <c r="A443" s="203"/>
      <c r="B443" s="204"/>
      <c r="C443" s="204"/>
      <c r="D443" s="204"/>
      <c r="E443" s="205" t="s">
        <v>250</v>
      </c>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c r="AK443" s="205"/>
      <c r="AL443" s="205"/>
      <c r="AM443" s="205"/>
      <c r="AN443" s="205"/>
      <c r="AO443" s="205"/>
      <c r="AP443" s="205"/>
      <c r="AQ443" s="220">
        <f>AQ432+AQ435</f>
        <v>0</v>
      </c>
      <c r="AR443" s="221"/>
      <c r="AS443" s="221"/>
      <c r="AT443" s="221"/>
      <c r="AU443" s="221"/>
      <c r="AV443" s="221"/>
      <c r="AW443" s="221"/>
      <c r="AX443" s="221"/>
      <c r="AY443" s="222"/>
      <c r="AZ443" s="223">
        <f>AZ432+AZ435+AZ442</f>
        <v>0</v>
      </c>
      <c r="BA443" s="224"/>
      <c r="BB443" s="224"/>
      <c r="BC443" s="224"/>
      <c r="BD443" s="224"/>
      <c r="BE443" s="224"/>
      <c r="BF443" s="224"/>
      <c r="BG443" s="224"/>
      <c r="BH443" s="224"/>
      <c r="BI443" s="225"/>
    </row>
    <row r="444" spans="1:61" ht="20.25" customHeight="1" x14ac:dyDescent="0.3">
      <c r="A444" s="203"/>
      <c r="B444" s="204"/>
      <c r="C444" s="204"/>
      <c r="D444" s="204"/>
      <c r="E444" s="205" t="s">
        <v>251</v>
      </c>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205"/>
      <c r="AL444" s="205"/>
      <c r="AM444" s="205"/>
      <c r="AN444" s="205"/>
      <c r="AO444" s="205"/>
      <c r="AP444" s="205"/>
      <c r="AQ444" s="206"/>
      <c r="AR444" s="207"/>
      <c r="AS444" s="207"/>
      <c r="AT444" s="207"/>
      <c r="AU444" s="207"/>
      <c r="AV444" s="207"/>
      <c r="AW444" s="207"/>
      <c r="AX444" s="207"/>
      <c r="AY444" s="208"/>
      <c r="AZ444" s="209"/>
      <c r="BA444" s="210"/>
      <c r="BB444" s="210"/>
      <c r="BC444" s="210"/>
      <c r="BD444" s="210"/>
      <c r="BE444" s="210"/>
      <c r="BF444" s="210"/>
      <c r="BG444" s="210"/>
      <c r="BH444" s="210"/>
      <c r="BI444" s="211"/>
    </row>
    <row r="445" spans="1:61" ht="20.25" customHeight="1" x14ac:dyDescent="0.3">
      <c r="A445" s="203"/>
      <c r="B445" s="204"/>
      <c r="C445" s="204"/>
      <c r="D445" s="204"/>
      <c r="E445" s="205" t="s">
        <v>252</v>
      </c>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c r="AK445" s="205"/>
      <c r="AL445" s="205"/>
      <c r="AM445" s="205"/>
      <c r="AN445" s="205"/>
      <c r="AO445" s="205"/>
      <c r="AP445" s="205"/>
      <c r="AQ445" s="259">
        <f>AQ443+AZ443+AQ444+AZ444</f>
        <v>0</v>
      </c>
      <c r="AR445" s="260"/>
      <c r="AS445" s="260"/>
      <c r="AT445" s="260"/>
      <c r="AU445" s="260"/>
      <c r="AV445" s="260"/>
      <c r="AW445" s="260"/>
      <c r="AX445" s="260"/>
      <c r="AY445" s="260"/>
      <c r="AZ445" s="260"/>
      <c r="BA445" s="260"/>
      <c r="BB445" s="260"/>
      <c r="BC445" s="260"/>
      <c r="BD445" s="260"/>
      <c r="BE445" s="260"/>
      <c r="BF445" s="260"/>
      <c r="BG445" s="260"/>
      <c r="BH445" s="260"/>
      <c r="BI445" s="261"/>
    </row>
    <row r="446" spans="1:61" ht="7.5" customHeight="1" x14ac:dyDescent="0.3">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row>
    <row r="447" spans="1:61" x14ac:dyDescent="0.3">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c r="AP447" s="262"/>
      <c r="AQ447" s="262"/>
      <c r="AR447" s="262"/>
      <c r="AS447" s="262"/>
      <c r="AT447" s="50"/>
      <c r="AU447" s="50"/>
      <c r="AV447" s="50"/>
      <c r="AW447" s="50"/>
      <c r="AX447" s="50"/>
      <c r="AY447" s="50"/>
      <c r="AZ447" s="50"/>
      <c r="BA447" s="50"/>
      <c r="BB447" s="50"/>
      <c r="BC447" s="50"/>
      <c r="BD447" s="50"/>
      <c r="BE447" s="50"/>
      <c r="BF447" s="50"/>
      <c r="BG447" s="50"/>
      <c r="BH447" s="50"/>
      <c r="BI447" s="50"/>
    </row>
    <row r="448" spans="1:61" ht="14.25" customHeight="1" x14ac:dyDescent="0.3">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row>
    <row r="449" spans="1:61" ht="14.25" customHeight="1" x14ac:dyDescent="0.3">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row>
    <row r="450" spans="1:61" ht="14.25" customHeight="1" x14ac:dyDescent="0.3">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row>
    <row r="451" spans="1:61" x14ac:dyDescent="0.3">
      <c r="A451" s="50"/>
      <c r="B451" s="175" t="s">
        <v>423</v>
      </c>
      <c r="C451" s="147"/>
      <c r="D451" s="147"/>
      <c r="E451" s="147"/>
      <c r="F451" s="147"/>
      <c r="G451" s="147"/>
      <c r="H451" s="147"/>
      <c r="I451" s="147"/>
      <c r="J451" s="147"/>
      <c r="K451" s="147"/>
      <c r="L451" s="147"/>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row>
    <row r="452" spans="1:61" x14ac:dyDescent="0.3">
      <c r="A452" s="383" t="s">
        <v>0</v>
      </c>
      <c r="B452" s="383"/>
      <c r="C452" s="383"/>
      <c r="D452" s="383"/>
      <c r="E452" s="383"/>
      <c r="F452" s="383"/>
      <c r="G452" s="383"/>
      <c r="H452" s="383"/>
      <c r="I452" s="383"/>
      <c r="J452" s="383"/>
      <c r="K452" s="383"/>
      <c r="L452" s="383"/>
      <c r="M452" s="383"/>
      <c r="N452" s="383"/>
      <c r="O452" s="383"/>
      <c r="P452" s="383"/>
      <c r="Q452" s="383"/>
      <c r="R452" s="383"/>
      <c r="S452" s="383"/>
      <c r="T452" s="383"/>
      <c r="U452" s="383"/>
      <c r="V452" s="383"/>
      <c r="W452" s="383"/>
      <c r="X452" s="383"/>
      <c r="Y452" s="383"/>
      <c r="Z452" s="383"/>
      <c r="AA452" s="383"/>
      <c r="AB452" s="383"/>
      <c r="AC452" s="383"/>
      <c r="AD452" s="383"/>
      <c r="AE452" s="383"/>
      <c r="AF452" s="383"/>
      <c r="AG452" s="383"/>
      <c r="AH452" s="383"/>
      <c r="AI452" s="383"/>
      <c r="AJ452" s="533"/>
      <c r="AK452" s="533"/>
      <c r="AL452" s="533"/>
      <c r="AM452" s="533"/>
      <c r="AN452" s="533"/>
      <c r="AO452" s="533"/>
      <c r="AP452" s="533"/>
      <c r="AQ452" s="533"/>
      <c r="AR452" s="533"/>
      <c r="AS452" s="533"/>
      <c r="AT452" s="533"/>
      <c r="AU452" s="533"/>
      <c r="AV452" s="533"/>
      <c r="AW452" s="533"/>
      <c r="AX452" s="533"/>
      <c r="AY452" s="533"/>
      <c r="AZ452" s="533"/>
      <c r="BA452" s="533"/>
      <c r="BB452" s="533"/>
      <c r="BC452" s="533"/>
      <c r="BD452" s="533"/>
      <c r="BE452" s="533"/>
      <c r="BF452" s="533"/>
      <c r="BG452" s="533"/>
      <c r="BH452" s="533"/>
      <c r="BI452" s="533"/>
    </row>
    <row r="453" spans="1:61" x14ac:dyDescent="0.3">
      <c r="A453" s="383" t="s">
        <v>1</v>
      </c>
      <c r="B453" s="383"/>
      <c r="C453" s="383"/>
      <c r="D453" s="383"/>
      <c r="E453" s="383"/>
      <c r="F453" s="383"/>
      <c r="G453" s="383"/>
      <c r="H453" s="383"/>
      <c r="I453" s="383"/>
      <c r="J453" s="383"/>
      <c r="K453" s="383"/>
      <c r="L453" s="383"/>
      <c r="M453" s="383"/>
      <c r="N453" s="383"/>
      <c r="O453" s="383"/>
      <c r="P453" s="383"/>
      <c r="Q453" s="383"/>
      <c r="R453" s="383"/>
      <c r="S453" s="383"/>
      <c r="T453" s="383"/>
      <c r="U453" s="383"/>
      <c r="V453" s="383"/>
      <c r="W453" s="383"/>
      <c r="X453" s="383"/>
      <c r="Y453" s="383"/>
      <c r="Z453" s="383"/>
      <c r="AA453" s="383"/>
      <c r="AB453" s="383"/>
      <c r="AC453" s="383"/>
      <c r="AD453" s="383"/>
      <c r="AE453" s="383"/>
      <c r="AF453" s="383"/>
      <c r="AG453" s="383"/>
      <c r="AH453" s="383"/>
      <c r="AI453" s="383"/>
      <c r="AJ453" s="342"/>
      <c r="AK453" s="342"/>
      <c r="AL453" s="342"/>
      <c r="AM453" s="342"/>
      <c r="AN453" s="342"/>
      <c r="AO453" s="342"/>
      <c r="AP453" s="342"/>
      <c r="AQ453" s="342"/>
      <c r="AR453" s="342"/>
      <c r="AS453" s="342"/>
      <c r="AT453" s="342"/>
      <c r="AU453" s="342"/>
      <c r="AV453" s="342"/>
      <c r="AW453" s="342"/>
      <c r="AX453" s="342"/>
      <c r="AY453" s="342"/>
      <c r="AZ453" s="342"/>
      <c r="BA453" s="342"/>
      <c r="BB453" s="342"/>
      <c r="BC453" s="342"/>
      <c r="BD453" s="342"/>
      <c r="BE453" s="342"/>
      <c r="BF453" s="342"/>
      <c r="BG453" s="342"/>
      <c r="BH453" s="342"/>
      <c r="BI453" s="342"/>
    </row>
    <row r="454" spans="1:61" x14ac:dyDescent="0.3">
      <c r="A454" s="533"/>
      <c r="B454" s="533"/>
      <c r="C454" s="533"/>
      <c r="D454" s="533"/>
      <c r="E454" s="533"/>
      <c r="F454" s="533"/>
      <c r="G454" s="533"/>
      <c r="H454" s="533"/>
      <c r="I454" s="533"/>
      <c r="J454" s="533"/>
      <c r="K454" s="533"/>
      <c r="L454" s="533"/>
      <c r="M454" s="533"/>
      <c r="N454" s="533"/>
      <c r="O454" s="533"/>
      <c r="P454" s="533"/>
      <c r="Q454" s="533"/>
      <c r="R454" s="533"/>
      <c r="S454" s="533"/>
      <c r="T454" s="533"/>
      <c r="U454" s="533"/>
      <c r="V454" s="533"/>
      <c r="W454" s="533"/>
      <c r="X454" s="533"/>
      <c r="Y454" s="533"/>
      <c r="Z454" s="533"/>
      <c r="AA454" s="533"/>
      <c r="AB454" s="533"/>
      <c r="AC454" s="533"/>
      <c r="AD454" s="533"/>
      <c r="AE454" s="533"/>
      <c r="AF454" s="533"/>
      <c r="AG454" s="533"/>
      <c r="AH454" s="533"/>
      <c r="AI454" s="533"/>
      <c r="AJ454" s="533"/>
      <c r="AK454" s="533"/>
      <c r="AL454" s="533"/>
      <c r="AM454" s="533"/>
      <c r="AN454" s="533"/>
      <c r="AO454" s="533"/>
      <c r="AP454" s="533"/>
      <c r="AQ454" s="533"/>
      <c r="AR454" s="533"/>
      <c r="AS454" s="533"/>
      <c r="AT454" s="533"/>
      <c r="AU454" s="533"/>
      <c r="AV454" s="533"/>
      <c r="AW454" s="533"/>
      <c r="AX454" s="533"/>
      <c r="AY454" s="533"/>
      <c r="AZ454" s="533"/>
      <c r="BA454" s="533"/>
      <c r="BB454" s="533"/>
      <c r="BC454" s="533"/>
      <c r="BD454" s="533"/>
      <c r="BE454" s="533"/>
      <c r="BF454" s="533"/>
      <c r="BG454" s="533"/>
      <c r="BH454" s="533"/>
      <c r="BI454" s="533"/>
    </row>
    <row r="455" spans="1:61" ht="9" customHeight="1" x14ac:dyDescent="0.3">
      <c r="A455" s="156"/>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159"/>
    </row>
    <row r="456" spans="1:61" ht="24" customHeight="1" x14ac:dyDescent="0.3">
      <c r="A456" s="157"/>
      <c r="B456" s="435" t="s">
        <v>360</v>
      </c>
      <c r="C456" s="435"/>
      <c r="D456" s="435"/>
      <c r="E456" s="435"/>
      <c r="F456" s="435"/>
      <c r="G456" s="435"/>
      <c r="H456" s="435"/>
      <c r="I456" s="435"/>
      <c r="J456" s="435"/>
      <c r="K456" s="435"/>
      <c r="M456" s="436"/>
      <c r="N456" s="437"/>
      <c r="O456" s="437"/>
      <c r="P456" s="437"/>
      <c r="Q456" s="437"/>
      <c r="R456" s="438"/>
      <c r="S456" s="148"/>
      <c r="T456" s="148"/>
      <c r="U456" s="528" t="s">
        <v>98</v>
      </c>
      <c r="V456" s="528"/>
      <c r="W456" s="528"/>
      <c r="X456" s="528"/>
      <c r="Y456" s="528"/>
      <c r="AA456" s="436"/>
      <c r="AB456" s="437"/>
      <c r="AC456" s="437"/>
      <c r="AD456" s="437"/>
      <c r="AE456" s="437"/>
      <c r="AF456" s="438"/>
      <c r="AH456" s="435" t="s">
        <v>361</v>
      </c>
      <c r="AI456" s="435"/>
      <c r="AJ456" s="435"/>
      <c r="AK456" s="435"/>
      <c r="AL456" s="435"/>
      <c r="AM456" s="435"/>
      <c r="AN456" s="435"/>
      <c r="AO456" s="435"/>
      <c r="AP456" s="435"/>
      <c r="AQ456" s="435"/>
      <c r="AR456" s="435"/>
      <c r="AS456" s="435"/>
      <c r="AT456" s="435"/>
      <c r="AU456" s="1"/>
      <c r="AV456" s="524"/>
      <c r="AW456" s="524"/>
      <c r="AX456" s="524"/>
      <c r="AY456" s="524"/>
      <c r="AZ456" s="524"/>
      <c r="BA456" s="524"/>
      <c r="BB456" s="524"/>
      <c r="BC456" s="524"/>
      <c r="BD456" s="524"/>
      <c r="BE456" s="524"/>
      <c r="BF456" s="50"/>
      <c r="BG456" s="50"/>
      <c r="BH456" s="50"/>
      <c r="BI456" s="160"/>
    </row>
    <row r="457" spans="1:61" ht="10.5" customHeight="1" x14ac:dyDescent="0.3">
      <c r="A457" s="158"/>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161"/>
    </row>
    <row r="458" spans="1:61" ht="12" customHeight="1" x14ac:dyDescent="0.3">
      <c r="A458" s="525" t="s">
        <v>99</v>
      </c>
      <c r="B458" s="525"/>
      <c r="C458" s="525"/>
      <c r="D458" s="525"/>
      <c r="E458" s="525"/>
      <c r="F458" s="525"/>
      <c r="G458" s="525"/>
      <c r="H458" s="525"/>
      <c r="I458" s="525"/>
      <c r="J458" s="525"/>
      <c r="K458" s="525"/>
      <c r="L458" s="525"/>
      <c r="M458" s="525"/>
      <c r="N458" s="525"/>
      <c r="O458" s="525"/>
      <c r="P458" s="525"/>
      <c r="Q458" s="525"/>
      <c r="R458" s="525"/>
      <c r="S458" s="525"/>
      <c r="T458" s="525"/>
      <c r="U458" s="525"/>
      <c r="V458" s="525"/>
      <c r="W458" s="525"/>
      <c r="X458" s="525"/>
      <c r="Y458" s="525"/>
      <c r="Z458" s="525"/>
      <c r="AA458" s="525"/>
      <c r="AB458" s="525"/>
      <c r="AC458" s="525"/>
      <c r="AD458" s="525"/>
      <c r="AE458" s="525"/>
      <c r="AF458" s="525"/>
      <c r="AG458" s="525"/>
      <c r="AH458" s="525"/>
      <c r="AI458" s="525"/>
      <c r="AJ458" s="526" t="s">
        <v>362</v>
      </c>
      <c r="AK458" s="526"/>
      <c r="AL458" s="526"/>
      <c r="AM458" s="526"/>
      <c r="AN458" s="526"/>
      <c r="AO458" s="526"/>
      <c r="AP458" s="526"/>
      <c r="AQ458" s="526"/>
      <c r="AR458" s="526"/>
      <c r="AS458" s="527"/>
      <c r="AT458" s="527"/>
      <c r="AU458" s="527"/>
      <c r="AV458" s="527"/>
      <c r="AW458" s="527"/>
      <c r="AX458" s="527"/>
      <c r="AY458" s="527"/>
      <c r="AZ458" s="527"/>
      <c r="BA458" s="527"/>
      <c r="BB458" s="527"/>
      <c r="BC458" s="527"/>
      <c r="BD458" s="527"/>
      <c r="BE458" s="527"/>
      <c r="BF458" s="527"/>
      <c r="BG458" s="527"/>
      <c r="BH458" s="527"/>
      <c r="BI458" s="527"/>
    </row>
    <row r="459" spans="1:61" s="74" customFormat="1" ht="29.25" customHeight="1" x14ac:dyDescent="0.3">
      <c r="A459" s="295" t="s">
        <v>100</v>
      </c>
      <c r="B459" s="295"/>
      <c r="C459" s="295"/>
      <c r="D459" s="295"/>
      <c r="E459" s="295"/>
      <c r="F459" s="295"/>
      <c r="G459" s="295"/>
      <c r="H459" s="295"/>
      <c r="I459" s="295"/>
      <c r="J459" s="295"/>
      <c r="K459" s="295"/>
      <c r="L459" s="295"/>
      <c r="M459" s="295"/>
      <c r="N459" s="295"/>
      <c r="O459" s="295"/>
      <c r="P459" s="295"/>
      <c r="Q459" s="295"/>
      <c r="R459" s="295"/>
      <c r="S459" s="295"/>
      <c r="T459" s="295"/>
      <c r="U459" s="295"/>
      <c r="V459" s="295"/>
      <c r="W459" s="295"/>
      <c r="X459" s="295"/>
      <c r="Y459" s="295"/>
      <c r="Z459" s="295"/>
      <c r="AA459" s="295"/>
      <c r="AB459" s="295"/>
      <c r="AC459" s="295"/>
      <c r="AD459" s="295"/>
      <c r="AE459" s="295"/>
      <c r="AF459" s="295"/>
      <c r="AG459" s="295"/>
      <c r="AH459" s="295"/>
      <c r="AI459" s="295"/>
      <c r="AJ459" s="295" t="s">
        <v>101</v>
      </c>
      <c r="AK459" s="295"/>
      <c r="AL459" s="295"/>
      <c r="AM459" s="295"/>
      <c r="AN459" s="295"/>
      <c r="AO459" s="295"/>
      <c r="AP459" s="295"/>
      <c r="AQ459" s="295"/>
      <c r="AR459" s="295"/>
      <c r="AS459" s="295" t="s">
        <v>103</v>
      </c>
      <c r="AT459" s="295"/>
      <c r="AU459" s="295"/>
      <c r="AV459" s="295"/>
      <c r="AW459" s="295"/>
      <c r="AX459" s="295"/>
      <c r="AY459" s="295"/>
      <c r="AZ459" s="295"/>
      <c r="BA459" s="295" t="s">
        <v>102</v>
      </c>
      <c r="BB459" s="295"/>
      <c r="BC459" s="295"/>
      <c r="BD459" s="295"/>
      <c r="BE459" s="295"/>
      <c r="BF459" s="295"/>
      <c r="BG459" s="295"/>
      <c r="BH459" s="295"/>
      <c r="BI459" s="295"/>
    </row>
    <row r="460" spans="1:61" s="74" customFormat="1" ht="10.5" customHeight="1" x14ac:dyDescent="0.3">
      <c r="A460" s="525"/>
      <c r="B460" s="525"/>
      <c r="C460" s="525"/>
      <c r="D460" s="525"/>
      <c r="E460" s="525"/>
      <c r="F460" s="525"/>
      <c r="G460" s="525"/>
      <c r="H460" s="525"/>
      <c r="I460" s="525"/>
      <c r="J460" s="525"/>
      <c r="K460" s="525"/>
      <c r="L460" s="525"/>
      <c r="M460" s="525"/>
      <c r="N460" s="525"/>
      <c r="O460" s="525"/>
      <c r="P460" s="525"/>
      <c r="Q460" s="525"/>
      <c r="R460" s="525"/>
      <c r="S460" s="525"/>
      <c r="T460" s="525"/>
      <c r="U460" s="525"/>
      <c r="V460" s="525"/>
      <c r="W460" s="525"/>
      <c r="X460" s="525"/>
      <c r="Y460" s="525"/>
      <c r="Z460" s="525"/>
      <c r="AA460" s="525"/>
      <c r="AB460" s="525"/>
      <c r="AC460" s="525"/>
      <c r="AD460" s="525"/>
      <c r="AE460" s="525"/>
      <c r="AF460" s="525"/>
      <c r="AG460" s="525"/>
      <c r="AH460" s="525"/>
      <c r="AI460" s="525"/>
      <c r="AJ460" s="294" t="s">
        <v>104</v>
      </c>
      <c r="AK460" s="294"/>
      <c r="AL460" s="294"/>
      <c r="AM460" s="294"/>
      <c r="AN460" s="294"/>
      <c r="AO460" s="294"/>
      <c r="AP460" s="294"/>
      <c r="AQ460" s="294"/>
      <c r="AR460" s="294"/>
      <c r="AS460" s="294" t="s">
        <v>104</v>
      </c>
      <c r="AT460" s="294"/>
      <c r="AU460" s="294"/>
      <c r="AV460" s="294"/>
      <c r="AW460" s="294"/>
      <c r="AX460" s="294"/>
      <c r="AY460" s="294"/>
      <c r="AZ460" s="294"/>
      <c r="BA460" s="294" t="s">
        <v>104</v>
      </c>
      <c r="BB460" s="294"/>
      <c r="BC460" s="294"/>
      <c r="BD460" s="294"/>
      <c r="BE460" s="294"/>
      <c r="BF460" s="294"/>
      <c r="BG460" s="294"/>
      <c r="BH460" s="294"/>
      <c r="BI460" s="294"/>
    </row>
    <row r="461" spans="1:61" s="76" customFormat="1" ht="10.5" customHeight="1" x14ac:dyDescent="0.3">
      <c r="A461" s="294">
        <v>1</v>
      </c>
      <c r="B461" s="294"/>
      <c r="C461" s="294"/>
      <c r="D461" s="294"/>
      <c r="E461" s="294"/>
      <c r="F461" s="294"/>
      <c r="G461" s="294"/>
      <c r="H461" s="294"/>
      <c r="I461" s="294"/>
      <c r="J461" s="294"/>
      <c r="K461" s="294"/>
      <c r="L461" s="294"/>
      <c r="M461" s="294"/>
      <c r="N461" s="294"/>
      <c r="O461" s="294"/>
      <c r="P461" s="294"/>
      <c r="Q461" s="294"/>
      <c r="R461" s="294"/>
      <c r="S461" s="294"/>
      <c r="T461" s="294"/>
      <c r="U461" s="294"/>
      <c r="V461" s="294"/>
      <c r="W461" s="294"/>
      <c r="X461" s="294"/>
      <c r="Y461" s="294"/>
      <c r="Z461" s="294"/>
      <c r="AA461" s="294"/>
      <c r="AB461" s="294"/>
      <c r="AC461" s="294"/>
      <c r="AD461" s="294"/>
      <c r="AE461" s="294"/>
      <c r="AF461" s="294"/>
      <c r="AG461" s="294"/>
      <c r="AH461" s="294"/>
      <c r="AI461" s="294"/>
      <c r="AJ461" s="294">
        <v>2</v>
      </c>
      <c r="AK461" s="294"/>
      <c r="AL461" s="294"/>
      <c r="AM461" s="294"/>
      <c r="AN461" s="294"/>
      <c r="AO461" s="294"/>
      <c r="AP461" s="294"/>
      <c r="AQ461" s="294"/>
      <c r="AR461" s="294"/>
      <c r="AS461" s="294">
        <v>3</v>
      </c>
      <c r="AT461" s="294"/>
      <c r="AU461" s="294"/>
      <c r="AV461" s="294"/>
      <c r="AW461" s="294"/>
      <c r="AX461" s="294"/>
      <c r="AY461" s="294"/>
      <c r="AZ461" s="294"/>
      <c r="BA461" s="294">
        <v>4</v>
      </c>
      <c r="BB461" s="294"/>
      <c r="BC461" s="294"/>
      <c r="BD461" s="294"/>
      <c r="BE461" s="294"/>
      <c r="BF461" s="294"/>
      <c r="BG461" s="294"/>
      <c r="BH461" s="294"/>
      <c r="BI461" s="294"/>
    </row>
    <row r="462" spans="1:61" s="1" customFormat="1" ht="24" customHeight="1" x14ac:dyDescent="0.3">
      <c r="A462" s="759" t="s">
        <v>105</v>
      </c>
      <c r="B462" s="760"/>
      <c r="C462" s="760"/>
      <c r="D462" s="760"/>
      <c r="E462" s="760"/>
      <c r="F462" s="760"/>
      <c r="G462" s="760"/>
      <c r="H462" s="760"/>
      <c r="I462" s="760"/>
      <c r="J462" s="760"/>
      <c r="K462" s="760"/>
      <c r="L462" s="760"/>
      <c r="M462" s="760"/>
      <c r="N462" s="760"/>
      <c r="O462" s="760"/>
      <c r="P462" s="760"/>
      <c r="Q462" s="760"/>
      <c r="R462" s="760"/>
      <c r="S462" s="760"/>
      <c r="T462" s="760"/>
      <c r="U462" s="760"/>
      <c r="V462" s="760"/>
      <c r="W462" s="760"/>
      <c r="X462" s="760"/>
      <c r="Y462" s="760"/>
      <c r="Z462" s="760"/>
      <c r="AA462" s="760"/>
      <c r="AB462" s="760"/>
      <c r="AC462" s="760"/>
      <c r="AD462" s="760"/>
      <c r="AE462" s="760"/>
      <c r="AF462" s="760"/>
      <c r="AG462" s="760"/>
      <c r="AH462" s="760"/>
      <c r="AI462" s="761"/>
      <c r="AJ462" s="220">
        <f>SUM(AJ464:AR466)</f>
        <v>0</v>
      </c>
      <c r="AK462" s="221"/>
      <c r="AL462" s="221"/>
      <c r="AM462" s="221"/>
      <c r="AN462" s="221"/>
      <c r="AO462" s="221"/>
      <c r="AP462" s="221"/>
      <c r="AQ462" s="221"/>
      <c r="AR462" s="222"/>
      <c r="AS462" s="307">
        <f>SUM(AS463:AZ466)</f>
        <v>0</v>
      </c>
      <c r="AT462" s="307"/>
      <c r="AU462" s="307"/>
      <c r="AV462" s="307"/>
      <c r="AW462" s="307"/>
      <c r="AX462" s="307"/>
      <c r="AY462" s="307"/>
      <c r="AZ462" s="307"/>
      <c r="BA462" s="307">
        <f>SUM(AJ462:AZ462)</f>
        <v>0</v>
      </c>
      <c r="BB462" s="307"/>
      <c r="BC462" s="307"/>
      <c r="BD462" s="307"/>
      <c r="BE462" s="307"/>
      <c r="BF462" s="307"/>
      <c r="BG462" s="307"/>
      <c r="BH462" s="307"/>
      <c r="BI462" s="307"/>
    </row>
    <row r="463" spans="1:61" s="1" customFormat="1" ht="11.25" customHeight="1" x14ac:dyDescent="0.3">
      <c r="A463" s="391" t="s">
        <v>424</v>
      </c>
      <c r="B463" s="391"/>
      <c r="C463" s="391"/>
      <c r="D463" s="391"/>
      <c r="E463" s="391"/>
      <c r="F463" s="391"/>
      <c r="G463" s="391"/>
      <c r="H463" s="391"/>
      <c r="I463" s="391"/>
      <c r="J463" s="391"/>
      <c r="K463" s="391"/>
      <c r="L463" s="391"/>
      <c r="M463" s="391"/>
      <c r="N463" s="391"/>
      <c r="O463" s="391"/>
      <c r="P463" s="391"/>
      <c r="Q463" s="391"/>
      <c r="R463" s="391"/>
      <c r="S463" s="391"/>
      <c r="T463" s="391"/>
      <c r="U463" s="391"/>
      <c r="V463" s="391"/>
      <c r="W463" s="391"/>
      <c r="X463" s="391"/>
      <c r="Y463" s="391"/>
      <c r="Z463" s="391"/>
      <c r="AA463" s="391"/>
      <c r="AB463" s="391"/>
      <c r="AC463" s="391"/>
      <c r="AD463" s="391"/>
      <c r="AE463" s="391"/>
      <c r="AF463" s="391"/>
      <c r="AG463" s="391"/>
      <c r="AH463" s="391"/>
      <c r="AI463" s="391"/>
      <c r="AJ463" s="392"/>
      <c r="AK463" s="392"/>
      <c r="AL463" s="392"/>
      <c r="AM463" s="392"/>
      <c r="AN463" s="392"/>
      <c r="AO463" s="392"/>
      <c r="AP463" s="392"/>
      <c r="AQ463" s="392"/>
      <c r="AR463" s="392"/>
      <c r="AS463" s="393"/>
      <c r="AT463" s="393"/>
      <c r="AU463" s="393"/>
      <c r="AV463" s="393"/>
      <c r="AW463" s="393"/>
      <c r="AX463" s="393"/>
      <c r="AY463" s="393"/>
      <c r="AZ463" s="393"/>
      <c r="BA463" s="394">
        <f t="shared" ref="BA463:BA485" si="7">SUM(AJ463:AZ463)</f>
        <v>0</v>
      </c>
      <c r="BB463" s="394"/>
      <c r="BC463" s="394"/>
      <c r="BD463" s="394"/>
      <c r="BE463" s="394"/>
      <c r="BF463" s="394"/>
      <c r="BG463" s="394"/>
      <c r="BH463" s="394"/>
      <c r="BI463" s="394"/>
    </row>
    <row r="464" spans="1:61" s="1" customFormat="1" ht="9.75" customHeight="1" x14ac:dyDescent="0.3">
      <c r="A464" s="391" t="s">
        <v>425</v>
      </c>
      <c r="B464" s="391"/>
      <c r="C464" s="391"/>
      <c r="D464" s="391"/>
      <c r="E464" s="391"/>
      <c r="F464" s="391"/>
      <c r="G464" s="391"/>
      <c r="H464" s="391"/>
      <c r="I464" s="391"/>
      <c r="J464" s="391"/>
      <c r="K464" s="391"/>
      <c r="L464" s="391"/>
      <c r="M464" s="391"/>
      <c r="N464" s="391"/>
      <c r="O464" s="391"/>
      <c r="P464" s="391"/>
      <c r="Q464" s="391"/>
      <c r="R464" s="391"/>
      <c r="S464" s="391"/>
      <c r="T464" s="391"/>
      <c r="U464" s="391"/>
      <c r="V464" s="391"/>
      <c r="W464" s="391"/>
      <c r="X464" s="391"/>
      <c r="Y464" s="391"/>
      <c r="Z464" s="391"/>
      <c r="AA464" s="391"/>
      <c r="AB464" s="391"/>
      <c r="AC464" s="391"/>
      <c r="AD464" s="391"/>
      <c r="AE464" s="391"/>
      <c r="AF464" s="391"/>
      <c r="AG464" s="391"/>
      <c r="AH464" s="391"/>
      <c r="AI464" s="391"/>
      <c r="AJ464" s="393"/>
      <c r="AK464" s="393"/>
      <c r="AL464" s="393"/>
      <c r="AM464" s="393"/>
      <c r="AN464" s="393"/>
      <c r="AO464" s="393"/>
      <c r="AP464" s="393"/>
      <c r="AQ464" s="393"/>
      <c r="AR464" s="393"/>
      <c r="AS464" s="393"/>
      <c r="AT464" s="393"/>
      <c r="AU464" s="393"/>
      <c r="AV464" s="393"/>
      <c r="AW464" s="393"/>
      <c r="AX464" s="393"/>
      <c r="AY464" s="393"/>
      <c r="AZ464" s="393"/>
      <c r="BA464" s="394">
        <f t="shared" si="7"/>
        <v>0</v>
      </c>
      <c r="BB464" s="394"/>
      <c r="BC464" s="394"/>
      <c r="BD464" s="394"/>
      <c r="BE464" s="394"/>
      <c r="BF464" s="394"/>
      <c r="BG464" s="394"/>
      <c r="BH464" s="394"/>
      <c r="BI464" s="394"/>
    </row>
    <row r="465" spans="1:61" s="1" customFormat="1" ht="9.75" customHeight="1" x14ac:dyDescent="0.3">
      <c r="A465" s="391" t="s">
        <v>426</v>
      </c>
      <c r="B465" s="391"/>
      <c r="C465" s="391"/>
      <c r="D465" s="391"/>
      <c r="E465" s="391"/>
      <c r="F465" s="391"/>
      <c r="G465" s="391"/>
      <c r="H465" s="391"/>
      <c r="I465" s="391"/>
      <c r="J465" s="391"/>
      <c r="K465" s="391"/>
      <c r="L465" s="391"/>
      <c r="M465" s="391"/>
      <c r="N465" s="391"/>
      <c r="O465" s="391"/>
      <c r="P465" s="391"/>
      <c r="Q465" s="391"/>
      <c r="R465" s="391"/>
      <c r="S465" s="391"/>
      <c r="T465" s="391"/>
      <c r="U465" s="391"/>
      <c r="V465" s="391"/>
      <c r="W465" s="391"/>
      <c r="X465" s="391"/>
      <c r="Y465" s="391"/>
      <c r="Z465" s="391"/>
      <c r="AA465" s="391"/>
      <c r="AB465" s="391"/>
      <c r="AC465" s="391"/>
      <c r="AD465" s="391"/>
      <c r="AE465" s="391"/>
      <c r="AF465" s="391"/>
      <c r="AG465" s="391"/>
      <c r="AH465" s="391"/>
      <c r="AI465" s="391"/>
      <c r="AJ465" s="393"/>
      <c r="AK465" s="393"/>
      <c r="AL465" s="393"/>
      <c r="AM465" s="393"/>
      <c r="AN465" s="393"/>
      <c r="AO465" s="393"/>
      <c r="AP465" s="393"/>
      <c r="AQ465" s="393"/>
      <c r="AR465" s="393"/>
      <c r="AS465" s="393"/>
      <c r="AT465" s="393"/>
      <c r="AU465" s="393"/>
      <c r="AV465" s="393"/>
      <c r="AW465" s="393"/>
      <c r="AX465" s="393"/>
      <c r="AY465" s="393"/>
      <c r="AZ465" s="393"/>
      <c r="BA465" s="394">
        <f t="shared" si="7"/>
        <v>0</v>
      </c>
      <c r="BB465" s="394"/>
      <c r="BC465" s="394"/>
      <c r="BD465" s="394"/>
      <c r="BE465" s="394"/>
      <c r="BF465" s="394"/>
      <c r="BG465" s="394"/>
      <c r="BH465" s="394"/>
      <c r="BI465" s="394"/>
    </row>
    <row r="466" spans="1:61" s="1" customFormat="1" ht="9.75" customHeight="1" x14ac:dyDescent="0.3">
      <c r="A466" s="391" t="s">
        <v>427</v>
      </c>
      <c r="B466" s="391"/>
      <c r="C466" s="391"/>
      <c r="D466" s="391"/>
      <c r="E466" s="391"/>
      <c r="F466" s="391"/>
      <c r="G466" s="391"/>
      <c r="H466" s="391"/>
      <c r="I466" s="391"/>
      <c r="J466" s="391"/>
      <c r="K466" s="391"/>
      <c r="L466" s="391"/>
      <c r="M466" s="391"/>
      <c r="N466" s="391"/>
      <c r="O466" s="391"/>
      <c r="P466" s="391"/>
      <c r="Q466" s="391"/>
      <c r="R466" s="391"/>
      <c r="S466" s="391"/>
      <c r="T466" s="391"/>
      <c r="U466" s="391"/>
      <c r="V466" s="391"/>
      <c r="W466" s="391"/>
      <c r="X466" s="391"/>
      <c r="Y466" s="391"/>
      <c r="Z466" s="391"/>
      <c r="AA466" s="391"/>
      <c r="AB466" s="391"/>
      <c r="AC466" s="391"/>
      <c r="AD466" s="391"/>
      <c r="AE466" s="391"/>
      <c r="AF466" s="391"/>
      <c r="AG466" s="391"/>
      <c r="AH466" s="391"/>
      <c r="AI466" s="391"/>
      <c r="AJ466" s="393"/>
      <c r="AK466" s="393"/>
      <c r="AL466" s="393"/>
      <c r="AM466" s="393"/>
      <c r="AN466" s="393"/>
      <c r="AO466" s="393"/>
      <c r="AP466" s="393"/>
      <c r="AQ466" s="393"/>
      <c r="AR466" s="393"/>
      <c r="AS466" s="393"/>
      <c r="AT466" s="393"/>
      <c r="AU466" s="393"/>
      <c r="AV466" s="393"/>
      <c r="AW466" s="393"/>
      <c r="AX466" s="393"/>
      <c r="AY466" s="393"/>
      <c r="AZ466" s="393"/>
      <c r="BA466" s="394">
        <f t="shared" ref="BA466" si="8">SUM(AJ466:AZ466)</f>
        <v>0</v>
      </c>
      <c r="BB466" s="394"/>
      <c r="BC466" s="394"/>
      <c r="BD466" s="394"/>
      <c r="BE466" s="394"/>
      <c r="BF466" s="394"/>
      <c r="BG466" s="394"/>
      <c r="BH466" s="394"/>
      <c r="BI466" s="394"/>
    </row>
    <row r="467" spans="1:61" s="1" customFormat="1" ht="24" customHeight="1" x14ac:dyDescent="0.3">
      <c r="A467" s="759" t="s">
        <v>428</v>
      </c>
      <c r="B467" s="760"/>
      <c r="C467" s="760"/>
      <c r="D467" s="760"/>
      <c r="E467" s="760"/>
      <c r="F467" s="760"/>
      <c r="G467" s="760"/>
      <c r="H467" s="760"/>
      <c r="I467" s="760"/>
      <c r="J467" s="760"/>
      <c r="K467" s="760"/>
      <c r="L467" s="760"/>
      <c r="M467" s="760"/>
      <c r="N467" s="760"/>
      <c r="O467" s="760"/>
      <c r="P467" s="760"/>
      <c r="Q467" s="760"/>
      <c r="R467" s="760"/>
      <c r="S467" s="760"/>
      <c r="T467" s="760"/>
      <c r="U467" s="760"/>
      <c r="V467" s="760"/>
      <c r="W467" s="760"/>
      <c r="X467" s="760"/>
      <c r="Y467" s="760"/>
      <c r="Z467" s="760"/>
      <c r="AA467" s="760"/>
      <c r="AB467" s="760"/>
      <c r="AC467" s="760"/>
      <c r="AD467" s="760"/>
      <c r="AE467" s="760"/>
      <c r="AF467" s="760"/>
      <c r="AG467" s="760"/>
      <c r="AH467" s="760"/>
      <c r="AI467" s="761"/>
      <c r="AJ467" s="508"/>
      <c r="AK467" s="508"/>
      <c r="AL467" s="508"/>
      <c r="AM467" s="508"/>
      <c r="AN467" s="508"/>
      <c r="AO467" s="508"/>
      <c r="AP467" s="508"/>
      <c r="AQ467" s="508"/>
      <c r="AR467" s="508"/>
      <c r="AS467" s="508"/>
      <c r="AT467" s="508"/>
      <c r="AU467" s="508"/>
      <c r="AV467" s="508"/>
      <c r="AW467" s="508"/>
      <c r="AX467" s="508"/>
      <c r="AY467" s="508"/>
      <c r="AZ467" s="508"/>
      <c r="BA467" s="307">
        <f t="shared" si="7"/>
        <v>0</v>
      </c>
      <c r="BB467" s="307"/>
      <c r="BC467" s="307"/>
      <c r="BD467" s="307"/>
      <c r="BE467" s="307"/>
      <c r="BF467" s="307"/>
      <c r="BG467" s="307"/>
      <c r="BH467" s="307"/>
      <c r="BI467" s="307"/>
    </row>
    <row r="468" spans="1:61" s="1" customFormat="1" ht="24.75" customHeight="1" x14ac:dyDescent="0.3">
      <c r="A468" s="759" t="s">
        <v>110</v>
      </c>
      <c r="B468" s="760"/>
      <c r="C468" s="760"/>
      <c r="D468" s="760"/>
      <c r="E468" s="760"/>
      <c r="F468" s="760"/>
      <c r="G468" s="760"/>
      <c r="H468" s="760"/>
      <c r="I468" s="760"/>
      <c r="J468" s="760"/>
      <c r="K468" s="760"/>
      <c r="L468" s="760"/>
      <c r="M468" s="760"/>
      <c r="N468" s="760"/>
      <c r="O468" s="760"/>
      <c r="P468" s="760"/>
      <c r="Q468" s="760"/>
      <c r="R468" s="760"/>
      <c r="S468" s="760"/>
      <c r="T468" s="760"/>
      <c r="U468" s="760"/>
      <c r="V468" s="760"/>
      <c r="W468" s="760"/>
      <c r="X468" s="760"/>
      <c r="Y468" s="760"/>
      <c r="Z468" s="760"/>
      <c r="AA468" s="760"/>
      <c r="AB468" s="760"/>
      <c r="AC468" s="760"/>
      <c r="AD468" s="760"/>
      <c r="AE468" s="760"/>
      <c r="AF468" s="760"/>
      <c r="AG468" s="760"/>
      <c r="AH468" s="760"/>
      <c r="AI468" s="761"/>
      <c r="AJ468" s="307">
        <f>AJ469+AJ473+AJ474+AJ475+AJ476+AJ484+AJ487</f>
        <v>0</v>
      </c>
      <c r="AK468" s="307"/>
      <c r="AL468" s="307"/>
      <c r="AM468" s="307"/>
      <c r="AN468" s="307"/>
      <c r="AO468" s="307"/>
      <c r="AP468" s="307"/>
      <c r="AQ468" s="307"/>
      <c r="AR468" s="307"/>
      <c r="AS468" s="307">
        <f>AS469+AS473+AS474+AS475+AS476+AS483+AS484+AS487</f>
        <v>0</v>
      </c>
      <c r="AT468" s="307"/>
      <c r="AU468" s="307"/>
      <c r="AV468" s="307"/>
      <c r="AW468" s="307"/>
      <c r="AX468" s="307"/>
      <c r="AY468" s="307"/>
      <c r="AZ468" s="307"/>
      <c r="BA468" s="307">
        <f t="shared" si="7"/>
        <v>0</v>
      </c>
      <c r="BB468" s="307"/>
      <c r="BC468" s="307"/>
      <c r="BD468" s="307"/>
      <c r="BE468" s="307"/>
      <c r="BF468" s="307"/>
      <c r="BG468" s="307"/>
      <c r="BH468" s="307"/>
      <c r="BI468" s="307"/>
    </row>
    <row r="469" spans="1:61" s="1" customFormat="1" ht="9.75" customHeight="1" x14ac:dyDescent="0.3">
      <c r="A469" s="391" t="s">
        <v>429</v>
      </c>
      <c r="B469" s="391"/>
      <c r="C469" s="391"/>
      <c r="D469" s="391"/>
      <c r="E469" s="391"/>
      <c r="F469" s="391"/>
      <c r="G469" s="391"/>
      <c r="H469" s="391"/>
      <c r="I469" s="391"/>
      <c r="J469" s="391"/>
      <c r="K469" s="391"/>
      <c r="L469" s="391"/>
      <c r="M469" s="391"/>
      <c r="N469" s="391"/>
      <c r="O469" s="391"/>
      <c r="P469" s="391"/>
      <c r="Q469" s="391"/>
      <c r="R469" s="391"/>
      <c r="S469" s="391"/>
      <c r="T469" s="391"/>
      <c r="U469" s="391"/>
      <c r="V469" s="391"/>
      <c r="W469" s="391"/>
      <c r="X469" s="391"/>
      <c r="Y469" s="391"/>
      <c r="Z469" s="391"/>
      <c r="AA469" s="391"/>
      <c r="AB469" s="391"/>
      <c r="AC469" s="391"/>
      <c r="AD469" s="391"/>
      <c r="AE469" s="391"/>
      <c r="AF469" s="391"/>
      <c r="AG469" s="391"/>
      <c r="AH469" s="391"/>
      <c r="AI469" s="391"/>
      <c r="AJ469" s="307">
        <f>SUM(AJ470:AJ472)</f>
        <v>0</v>
      </c>
      <c r="AK469" s="307"/>
      <c r="AL469" s="307"/>
      <c r="AM469" s="307"/>
      <c r="AN469" s="307"/>
      <c r="AO469" s="307"/>
      <c r="AP469" s="307"/>
      <c r="AQ469" s="307"/>
      <c r="AR469" s="307"/>
      <c r="AS469" s="307">
        <f>SUM(AS470:AS472)</f>
        <v>0</v>
      </c>
      <c r="AT469" s="307"/>
      <c r="AU469" s="307"/>
      <c r="AV469" s="307"/>
      <c r="AW469" s="307"/>
      <c r="AX469" s="307"/>
      <c r="AY469" s="307"/>
      <c r="AZ469" s="307"/>
      <c r="BA469" s="394">
        <f t="shared" ref="BA469:BA470" si="9">SUM(AJ469:AZ469)</f>
        <v>0</v>
      </c>
      <c r="BB469" s="394"/>
      <c r="BC469" s="394"/>
      <c r="BD469" s="394"/>
      <c r="BE469" s="394"/>
      <c r="BF469" s="394"/>
      <c r="BG469" s="394"/>
      <c r="BH469" s="394"/>
      <c r="BI469" s="394"/>
    </row>
    <row r="470" spans="1:61" s="1" customFormat="1" ht="9.75" customHeight="1" x14ac:dyDescent="0.3">
      <c r="A470" s="391" t="s">
        <v>438</v>
      </c>
      <c r="B470" s="391"/>
      <c r="C470" s="391"/>
      <c r="D470" s="391"/>
      <c r="E470" s="391"/>
      <c r="F470" s="391"/>
      <c r="G470" s="391"/>
      <c r="H470" s="391"/>
      <c r="I470" s="391"/>
      <c r="J470" s="391"/>
      <c r="K470" s="391"/>
      <c r="L470" s="391"/>
      <c r="M470" s="391"/>
      <c r="N470" s="391"/>
      <c r="O470" s="391"/>
      <c r="P470" s="391"/>
      <c r="Q470" s="391"/>
      <c r="R470" s="391"/>
      <c r="S470" s="391"/>
      <c r="T470" s="391"/>
      <c r="U470" s="391"/>
      <c r="V470" s="391"/>
      <c r="W470" s="391"/>
      <c r="X470" s="391"/>
      <c r="Y470" s="391"/>
      <c r="Z470" s="391"/>
      <c r="AA470" s="391"/>
      <c r="AB470" s="391"/>
      <c r="AC470" s="391"/>
      <c r="AD470" s="391"/>
      <c r="AE470" s="391"/>
      <c r="AF470" s="391"/>
      <c r="AG470" s="391"/>
      <c r="AH470" s="391"/>
      <c r="AI470" s="391"/>
      <c r="AJ470" s="393"/>
      <c r="AK470" s="393"/>
      <c r="AL470" s="393"/>
      <c r="AM470" s="393"/>
      <c r="AN470" s="393"/>
      <c r="AO470" s="393"/>
      <c r="AP470" s="393"/>
      <c r="AQ470" s="393"/>
      <c r="AR470" s="393"/>
      <c r="AS470" s="393"/>
      <c r="AT470" s="393"/>
      <c r="AU470" s="393"/>
      <c r="AV470" s="393"/>
      <c r="AW470" s="393"/>
      <c r="AX470" s="393"/>
      <c r="AY470" s="393"/>
      <c r="AZ470" s="393"/>
      <c r="BA470" s="394">
        <f t="shared" si="9"/>
        <v>0</v>
      </c>
      <c r="BB470" s="394"/>
      <c r="BC470" s="394"/>
      <c r="BD470" s="394"/>
      <c r="BE470" s="394"/>
      <c r="BF470" s="394"/>
      <c r="BG470" s="394"/>
      <c r="BH470" s="394"/>
      <c r="BI470" s="394"/>
    </row>
    <row r="471" spans="1:61" s="1" customFormat="1" ht="9.75" customHeight="1" x14ac:dyDescent="0.3">
      <c r="A471" s="391" t="s">
        <v>439</v>
      </c>
      <c r="B471" s="391"/>
      <c r="C471" s="391"/>
      <c r="D471" s="391"/>
      <c r="E471" s="391"/>
      <c r="F471" s="391"/>
      <c r="G471" s="391"/>
      <c r="H471" s="391"/>
      <c r="I471" s="391"/>
      <c r="J471" s="391"/>
      <c r="K471" s="391"/>
      <c r="L471" s="391"/>
      <c r="M471" s="391"/>
      <c r="N471" s="391"/>
      <c r="O471" s="391"/>
      <c r="P471" s="391"/>
      <c r="Q471" s="391"/>
      <c r="R471" s="391"/>
      <c r="S471" s="391"/>
      <c r="T471" s="391"/>
      <c r="U471" s="391"/>
      <c r="V471" s="391"/>
      <c r="W471" s="391"/>
      <c r="X471" s="391"/>
      <c r="Y471" s="391"/>
      <c r="Z471" s="391"/>
      <c r="AA471" s="391"/>
      <c r="AB471" s="391"/>
      <c r="AC471" s="391"/>
      <c r="AD471" s="391"/>
      <c r="AE471" s="391"/>
      <c r="AF471" s="391"/>
      <c r="AG471" s="391"/>
      <c r="AH471" s="391"/>
      <c r="AI471" s="391"/>
      <c r="AJ471" s="393"/>
      <c r="AK471" s="393"/>
      <c r="AL471" s="393"/>
      <c r="AM471" s="393"/>
      <c r="AN471" s="393"/>
      <c r="AO471" s="393"/>
      <c r="AP471" s="393"/>
      <c r="AQ471" s="393"/>
      <c r="AR471" s="393"/>
      <c r="AS471" s="393"/>
      <c r="AT471" s="393"/>
      <c r="AU471" s="393"/>
      <c r="AV471" s="393"/>
      <c r="AW471" s="393"/>
      <c r="AX471" s="393"/>
      <c r="AY471" s="393"/>
      <c r="AZ471" s="393"/>
      <c r="BA471" s="394">
        <f t="shared" si="7"/>
        <v>0</v>
      </c>
      <c r="BB471" s="394"/>
      <c r="BC471" s="394"/>
      <c r="BD471" s="394"/>
      <c r="BE471" s="394"/>
      <c r="BF471" s="394"/>
      <c r="BG471" s="394"/>
      <c r="BH471" s="394"/>
      <c r="BI471" s="394"/>
    </row>
    <row r="472" spans="1:61" s="1" customFormat="1" ht="9.75" customHeight="1" x14ac:dyDescent="0.3">
      <c r="A472" s="391" t="s">
        <v>440</v>
      </c>
      <c r="B472" s="391"/>
      <c r="C472" s="391"/>
      <c r="D472" s="391"/>
      <c r="E472" s="391"/>
      <c r="F472" s="391"/>
      <c r="G472" s="391"/>
      <c r="H472" s="391"/>
      <c r="I472" s="391"/>
      <c r="J472" s="391"/>
      <c r="K472" s="391"/>
      <c r="L472" s="391"/>
      <c r="M472" s="391"/>
      <c r="N472" s="391"/>
      <c r="O472" s="391"/>
      <c r="P472" s="391"/>
      <c r="Q472" s="391"/>
      <c r="R472" s="391"/>
      <c r="S472" s="391"/>
      <c r="T472" s="391"/>
      <c r="U472" s="391"/>
      <c r="V472" s="391"/>
      <c r="W472" s="391"/>
      <c r="X472" s="391"/>
      <c r="Y472" s="391"/>
      <c r="Z472" s="391"/>
      <c r="AA472" s="391"/>
      <c r="AB472" s="391"/>
      <c r="AC472" s="391"/>
      <c r="AD472" s="391"/>
      <c r="AE472" s="391"/>
      <c r="AF472" s="391"/>
      <c r="AG472" s="391"/>
      <c r="AH472" s="391"/>
      <c r="AI472" s="391"/>
      <c r="AJ472" s="393"/>
      <c r="AK472" s="393"/>
      <c r="AL472" s="393"/>
      <c r="AM472" s="393"/>
      <c r="AN472" s="393"/>
      <c r="AO472" s="393"/>
      <c r="AP472" s="393"/>
      <c r="AQ472" s="393"/>
      <c r="AR472" s="393"/>
      <c r="AS472" s="393"/>
      <c r="AT472" s="393"/>
      <c r="AU472" s="393"/>
      <c r="AV472" s="393"/>
      <c r="AW472" s="393"/>
      <c r="AX472" s="393"/>
      <c r="AY472" s="393"/>
      <c r="AZ472" s="393"/>
      <c r="BA472" s="394">
        <f t="shared" ref="BA472" si="10">SUM(AJ472:AZ472)</f>
        <v>0</v>
      </c>
      <c r="BB472" s="394"/>
      <c r="BC472" s="394"/>
      <c r="BD472" s="394"/>
      <c r="BE472" s="394"/>
      <c r="BF472" s="394"/>
      <c r="BG472" s="394"/>
      <c r="BH472" s="394"/>
      <c r="BI472" s="394"/>
    </row>
    <row r="473" spans="1:61" s="1" customFormat="1" ht="9.75" customHeight="1" x14ac:dyDescent="0.3">
      <c r="A473" s="391" t="s">
        <v>430</v>
      </c>
      <c r="B473" s="391"/>
      <c r="C473" s="391"/>
      <c r="D473" s="391"/>
      <c r="E473" s="391"/>
      <c r="F473" s="391"/>
      <c r="G473" s="391"/>
      <c r="H473" s="391"/>
      <c r="I473" s="391"/>
      <c r="J473" s="391"/>
      <c r="K473" s="391"/>
      <c r="L473" s="391"/>
      <c r="M473" s="391"/>
      <c r="N473" s="391"/>
      <c r="O473" s="391"/>
      <c r="P473" s="391"/>
      <c r="Q473" s="391"/>
      <c r="R473" s="391"/>
      <c r="S473" s="391"/>
      <c r="T473" s="391"/>
      <c r="U473" s="391"/>
      <c r="V473" s="391"/>
      <c r="W473" s="391"/>
      <c r="X473" s="391"/>
      <c r="Y473" s="391"/>
      <c r="Z473" s="391"/>
      <c r="AA473" s="391"/>
      <c r="AB473" s="391"/>
      <c r="AC473" s="391"/>
      <c r="AD473" s="391"/>
      <c r="AE473" s="391"/>
      <c r="AF473" s="391"/>
      <c r="AG473" s="391"/>
      <c r="AH473" s="391"/>
      <c r="AI473" s="391"/>
      <c r="AJ473" s="393"/>
      <c r="AK473" s="393"/>
      <c r="AL473" s="393"/>
      <c r="AM473" s="393"/>
      <c r="AN473" s="393"/>
      <c r="AO473" s="393"/>
      <c r="AP473" s="393"/>
      <c r="AQ473" s="393"/>
      <c r="AR473" s="393"/>
      <c r="AS473" s="393"/>
      <c r="AT473" s="393"/>
      <c r="AU473" s="393"/>
      <c r="AV473" s="393"/>
      <c r="AW473" s="393"/>
      <c r="AX473" s="393"/>
      <c r="AY473" s="393"/>
      <c r="AZ473" s="393"/>
      <c r="BA473" s="394">
        <f t="shared" si="7"/>
        <v>0</v>
      </c>
      <c r="BB473" s="394"/>
      <c r="BC473" s="394"/>
      <c r="BD473" s="394"/>
      <c r="BE473" s="394"/>
      <c r="BF473" s="394"/>
      <c r="BG473" s="394"/>
      <c r="BH473" s="394"/>
      <c r="BI473" s="394"/>
    </row>
    <row r="474" spans="1:61" s="1" customFormat="1" ht="9.75" customHeight="1" x14ac:dyDescent="0.3">
      <c r="A474" s="391" t="s">
        <v>431</v>
      </c>
      <c r="B474" s="391"/>
      <c r="C474" s="391"/>
      <c r="D474" s="391"/>
      <c r="E474" s="391"/>
      <c r="F474" s="391"/>
      <c r="G474" s="391"/>
      <c r="H474" s="391"/>
      <c r="I474" s="391"/>
      <c r="J474" s="391"/>
      <c r="K474" s="391"/>
      <c r="L474" s="391"/>
      <c r="M474" s="391"/>
      <c r="N474" s="391"/>
      <c r="O474" s="391"/>
      <c r="P474" s="391"/>
      <c r="Q474" s="391"/>
      <c r="R474" s="391"/>
      <c r="S474" s="391"/>
      <c r="T474" s="391"/>
      <c r="U474" s="391"/>
      <c r="V474" s="391"/>
      <c r="W474" s="391"/>
      <c r="X474" s="391"/>
      <c r="Y474" s="391"/>
      <c r="Z474" s="391"/>
      <c r="AA474" s="391"/>
      <c r="AB474" s="391"/>
      <c r="AC474" s="391"/>
      <c r="AD474" s="391"/>
      <c r="AE474" s="391"/>
      <c r="AF474" s="391"/>
      <c r="AG474" s="391"/>
      <c r="AH474" s="391"/>
      <c r="AI474" s="391"/>
      <c r="AJ474" s="393"/>
      <c r="AK474" s="393"/>
      <c r="AL474" s="393"/>
      <c r="AM474" s="393"/>
      <c r="AN474" s="393"/>
      <c r="AO474" s="393"/>
      <c r="AP474" s="393"/>
      <c r="AQ474" s="393"/>
      <c r="AR474" s="393"/>
      <c r="AS474" s="393"/>
      <c r="AT474" s="393"/>
      <c r="AU474" s="393"/>
      <c r="AV474" s="393"/>
      <c r="AW474" s="393"/>
      <c r="AX474" s="393"/>
      <c r="AY474" s="393"/>
      <c r="AZ474" s="393"/>
      <c r="BA474" s="394">
        <f t="shared" si="7"/>
        <v>0</v>
      </c>
      <c r="BB474" s="394"/>
      <c r="BC474" s="394"/>
      <c r="BD474" s="394"/>
      <c r="BE474" s="394"/>
      <c r="BF474" s="394"/>
      <c r="BG474" s="394"/>
      <c r="BH474" s="394"/>
      <c r="BI474" s="394"/>
    </row>
    <row r="475" spans="1:61" s="1" customFormat="1" ht="9.75" customHeight="1" x14ac:dyDescent="0.3">
      <c r="A475" s="391" t="s">
        <v>433</v>
      </c>
      <c r="B475" s="391"/>
      <c r="C475" s="391"/>
      <c r="D475" s="391"/>
      <c r="E475" s="391"/>
      <c r="F475" s="391"/>
      <c r="G475" s="391"/>
      <c r="H475" s="391"/>
      <c r="I475" s="391"/>
      <c r="J475" s="391"/>
      <c r="K475" s="391"/>
      <c r="L475" s="391"/>
      <c r="M475" s="391"/>
      <c r="N475" s="391"/>
      <c r="O475" s="391"/>
      <c r="P475" s="391"/>
      <c r="Q475" s="391"/>
      <c r="R475" s="391"/>
      <c r="S475" s="391"/>
      <c r="T475" s="391"/>
      <c r="U475" s="391"/>
      <c r="V475" s="391"/>
      <c r="W475" s="391"/>
      <c r="X475" s="391"/>
      <c r="Y475" s="391"/>
      <c r="Z475" s="391"/>
      <c r="AA475" s="391"/>
      <c r="AB475" s="391"/>
      <c r="AC475" s="391"/>
      <c r="AD475" s="391"/>
      <c r="AE475" s="391"/>
      <c r="AF475" s="391"/>
      <c r="AG475" s="391"/>
      <c r="AH475" s="391"/>
      <c r="AI475" s="391"/>
      <c r="AJ475" s="393"/>
      <c r="AK475" s="393"/>
      <c r="AL475" s="393"/>
      <c r="AM475" s="393"/>
      <c r="AN475" s="393"/>
      <c r="AO475" s="393"/>
      <c r="AP475" s="393"/>
      <c r="AQ475" s="393"/>
      <c r="AR475" s="393"/>
      <c r="AS475" s="393"/>
      <c r="AT475" s="393"/>
      <c r="AU475" s="393"/>
      <c r="AV475" s="393"/>
      <c r="AW475" s="393"/>
      <c r="AX475" s="393"/>
      <c r="AY475" s="393"/>
      <c r="AZ475" s="393"/>
      <c r="BA475" s="394">
        <f t="shared" ref="BA475:BA482" si="11">SUM(AJ475:AZ475)</f>
        <v>0</v>
      </c>
      <c r="BB475" s="394"/>
      <c r="BC475" s="394"/>
      <c r="BD475" s="394"/>
      <c r="BE475" s="394"/>
      <c r="BF475" s="394"/>
      <c r="BG475" s="394"/>
      <c r="BH475" s="394"/>
      <c r="BI475" s="394"/>
    </row>
    <row r="476" spans="1:61" s="1" customFormat="1" ht="9.75" customHeight="1" x14ac:dyDescent="0.3">
      <c r="A476" s="391" t="s">
        <v>434</v>
      </c>
      <c r="B476" s="391"/>
      <c r="C476" s="391"/>
      <c r="D476" s="391"/>
      <c r="E476" s="391"/>
      <c r="F476" s="391"/>
      <c r="G476" s="391"/>
      <c r="H476" s="391"/>
      <c r="I476" s="391"/>
      <c r="J476" s="391"/>
      <c r="K476" s="391"/>
      <c r="L476" s="391"/>
      <c r="M476" s="391"/>
      <c r="N476" s="391"/>
      <c r="O476" s="391"/>
      <c r="P476" s="391"/>
      <c r="Q476" s="391"/>
      <c r="R476" s="391"/>
      <c r="S476" s="391"/>
      <c r="T476" s="391"/>
      <c r="U476" s="391"/>
      <c r="V476" s="391"/>
      <c r="W476" s="391"/>
      <c r="X476" s="391"/>
      <c r="Y476" s="391"/>
      <c r="Z476" s="391"/>
      <c r="AA476" s="391"/>
      <c r="AB476" s="391"/>
      <c r="AC476" s="391"/>
      <c r="AD476" s="391"/>
      <c r="AE476" s="391"/>
      <c r="AF476" s="391"/>
      <c r="AG476" s="391"/>
      <c r="AH476" s="391"/>
      <c r="AI476" s="391"/>
      <c r="AJ476" s="307">
        <f>SUM(AJ477:AR482)</f>
        <v>0</v>
      </c>
      <c r="AK476" s="307"/>
      <c r="AL476" s="307"/>
      <c r="AM476" s="307"/>
      <c r="AN476" s="307"/>
      <c r="AO476" s="307"/>
      <c r="AP476" s="307"/>
      <c r="AQ476" s="307"/>
      <c r="AR476" s="307"/>
      <c r="AS476" s="307">
        <f>SUM(AS477:AZ482)</f>
        <v>0</v>
      </c>
      <c r="AT476" s="307"/>
      <c r="AU476" s="307"/>
      <c r="AV476" s="307"/>
      <c r="AW476" s="307"/>
      <c r="AX476" s="307"/>
      <c r="AY476" s="307"/>
      <c r="AZ476" s="307"/>
      <c r="BA476" s="394">
        <f t="shared" si="11"/>
        <v>0</v>
      </c>
      <c r="BB476" s="394"/>
      <c r="BC476" s="394"/>
      <c r="BD476" s="394"/>
      <c r="BE476" s="394"/>
      <c r="BF476" s="394"/>
      <c r="BG476" s="394"/>
      <c r="BH476" s="394"/>
      <c r="BI476" s="394"/>
    </row>
    <row r="477" spans="1:61" s="1" customFormat="1" ht="9.75" customHeight="1" x14ac:dyDescent="0.3">
      <c r="A477" s="391" t="s">
        <v>441</v>
      </c>
      <c r="B477" s="391"/>
      <c r="C477" s="391"/>
      <c r="D477" s="391"/>
      <c r="E477" s="391"/>
      <c r="F477" s="391"/>
      <c r="G477" s="391"/>
      <c r="H477" s="391"/>
      <c r="I477" s="391"/>
      <c r="J477" s="391"/>
      <c r="K477" s="391"/>
      <c r="L477" s="391"/>
      <c r="M477" s="391"/>
      <c r="N477" s="391"/>
      <c r="O477" s="391"/>
      <c r="P477" s="391"/>
      <c r="Q477" s="391"/>
      <c r="R477" s="391"/>
      <c r="S477" s="391"/>
      <c r="T477" s="391"/>
      <c r="U477" s="391"/>
      <c r="V477" s="391"/>
      <c r="W477" s="391"/>
      <c r="X477" s="391"/>
      <c r="Y477" s="391"/>
      <c r="Z477" s="391"/>
      <c r="AA477" s="391"/>
      <c r="AB477" s="391"/>
      <c r="AC477" s="391"/>
      <c r="AD477" s="391"/>
      <c r="AE477" s="391"/>
      <c r="AF477" s="391"/>
      <c r="AG477" s="391"/>
      <c r="AH477" s="391"/>
      <c r="AI477" s="391"/>
      <c r="AJ477" s="393"/>
      <c r="AK477" s="393"/>
      <c r="AL477" s="393"/>
      <c r="AM477" s="393"/>
      <c r="AN477" s="393"/>
      <c r="AO477" s="393"/>
      <c r="AP477" s="393"/>
      <c r="AQ477" s="393"/>
      <c r="AR477" s="393"/>
      <c r="AS477" s="393"/>
      <c r="AT477" s="393"/>
      <c r="AU477" s="393"/>
      <c r="AV477" s="393"/>
      <c r="AW477" s="393"/>
      <c r="AX477" s="393"/>
      <c r="AY477" s="393"/>
      <c r="AZ477" s="393"/>
      <c r="BA477" s="394">
        <f t="shared" ref="BA477:BA479" si="12">SUM(AJ477:AZ477)</f>
        <v>0</v>
      </c>
      <c r="BB477" s="394"/>
      <c r="BC477" s="394"/>
      <c r="BD477" s="394"/>
      <c r="BE477" s="394"/>
      <c r="BF477" s="394"/>
      <c r="BG477" s="394"/>
      <c r="BH477" s="394"/>
      <c r="BI477" s="394"/>
    </row>
    <row r="478" spans="1:61" s="1" customFormat="1" ht="9.75" customHeight="1" x14ac:dyDescent="0.3">
      <c r="A478" s="391" t="s">
        <v>442</v>
      </c>
      <c r="B478" s="391"/>
      <c r="C478" s="391"/>
      <c r="D478" s="391"/>
      <c r="E478" s="391"/>
      <c r="F478" s="391"/>
      <c r="G478" s="391"/>
      <c r="H478" s="391"/>
      <c r="I478" s="391"/>
      <c r="J478" s="391"/>
      <c r="K478" s="391"/>
      <c r="L478" s="391"/>
      <c r="M478" s="391"/>
      <c r="N478" s="391"/>
      <c r="O478" s="391"/>
      <c r="P478" s="391"/>
      <c r="Q478" s="391"/>
      <c r="R478" s="391"/>
      <c r="S478" s="391"/>
      <c r="T478" s="391"/>
      <c r="U478" s="391"/>
      <c r="V478" s="391"/>
      <c r="W478" s="391"/>
      <c r="X478" s="391"/>
      <c r="Y478" s="391"/>
      <c r="Z478" s="391"/>
      <c r="AA478" s="391"/>
      <c r="AB478" s="391"/>
      <c r="AC478" s="391"/>
      <c r="AD478" s="391"/>
      <c r="AE478" s="391"/>
      <c r="AF478" s="391"/>
      <c r="AG478" s="391"/>
      <c r="AH478" s="391"/>
      <c r="AI478" s="391"/>
      <c r="AJ478" s="393"/>
      <c r="AK478" s="393"/>
      <c r="AL478" s="393"/>
      <c r="AM478" s="393"/>
      <c r="AN478" s="393"/>
      <c r="AO478" s="393"/>
      <c r="AP478" s="393"/>
      <c r="AQ478" s="393"/>
      <c r="AR478" s="393"/>
      <c r="AS478" s="393"/>
      <c r="AT478" s="393"/>
      <c r="AU478" s="393"/>
      <c r="AV478" s="393"/>
      <c r="AW478" s="393"/>
      <c r="AX478" s="393"/>
      <c r="AY478" s="393"/>
      <c r="AZ478" s="393"/>
      <c r="BA478" s="394">
        <f t="shared" si="12"/>
        <v>0</v>
      </c>
      <c r="BB478" s="394"/>
      <c r="BC478" s="394"/>
      <c r="BD478" s="394"/>
      <c r="BE478" s="394"/>
      <c r="BF478" s="394"/>
      <c r="BG478" s="394"/>
      <c r="BH478" s="394"/>
      <c r="BI478" s="394"/>
    </row>
    <row r="479" spans="1:61" s="1" customFormat="1" ht="22.5" customHeight="1" x14ac:dyDescent="0.3">
      <c r="A479" s="398" t="s">
        <v>443</v>
      </c>
      <c r="B479" s="399"/>
      <c r="C479" s="399"/>
      <c r="D479" s="399"/>
      <c r="E479" s="399"/>
      <c r="F479" s="399"/>
      <c r="G479" s="399"/>
      <c r="H479" s="399"/>
      <c r="I479" s="399"/>
      <c r="J479" s="399"/>
      <c r="K479" s="399"/>
      <c r="L479" s="399"/>
      <c r="M479" s="399"/>
      <c r="N479" s="399"/>
      <c r="O479" s="399"/>
      <c r="P479" s="399"/>
      <c r="Q479" s="399"/>
      <c r="R479" s="399"/>
      <c r="S479" s="399"/>
      <c r="T479" s="399"/>
      <c r="U479" s="399"/>
      <c r="V479" s="399"/>
      <c r="W479" s="399"/>
      <c r="X479" s="399"/>
      <c r="Y479" s="399"/>
      <c r="Z479" s="399"/>
      <c r="AA479" s="399"/>
      <c r="AB479" s="399"/>
      <c r="AC479" s="399"/>
      <c r="AD479" s="399"/>
      <c r="AE479" s="399"/>
      <c r="AF479" s="399"/>
      <c r="AG479" s="399"/>
      <c r="AH479" s="399"/>
      <c r="AI479" s="400"/>
      <c r="AJ479" s="393"/>
      <c r="AK479" s="393"/>
      <c r="AL479" s="393"/>
      <c r="AM479" s="393"/>
      <c r="AN479" s="393"/>
      <c r="AO479" s="393"/>
      <c r="AP479" s="393"/>
      <c r="AQ479" s="393"/>
      <c r="AR479" s="393"/>
      <c r="AS479" s="393"/>
      <c r="AT479" s="393"/>
      <c r="AU479" s="393"/>
      <c r="AV479" s="393"/>
      <c r="AW479" s="393"/>
      <c r="AX479" s="393"/>
      <c r="AY479" s="393"/>
      <c r="AZ479" s="393"/>
      <c r="BA479" s="394">
        <f t="shared" si="12"/>
        <v>0</v>
      </c>
      <c r="BB479" s="394"/>
      <c r="BC479" s="394"/>
      <c r="BD479" s="394"/>
      <c r="BE479" s="394"/>
      <c r="BF479" s="394"/>
      <c r="BG479" s="394"/>
      <c r="BH479" s="394"/>
      <c r="BI479" s="394"/>
    </row>
    <row r="480" spans="1:61" s="1" customFormat="1" ht="21.75" customHeight="1" x14ac:dyDescent="0.3">
      <c r="A480" s="398" t="s">
        <v>444</v>
      </c>
      <c r="B480" s="399"/>
      <c r="C480" s="399"/>
      <c r="D480" s="399"/>
      <c r="E480" s="399"/>
      <c r="F480" s="399"/>
      <c r="G480" s="399"/>
      <c r="H480" s="399"/>
      <c r="I480" s="399"/>
      <c r="J480" s="399"/>
      <c r="K480" s="399"/>
      <c r="L480" s="399"/>
      <c r="M480" s="399"/>
      <c r="N480" s="399"/>
      <c r="O480" s="399"/>
      <c r="P480" s="399"/>
      <c r="Q480" s="399"/>
      <c r="R480" s="399"/>
      <c r="S480" s="399"/>
      <c r="T480" s="399"/>
      <c r="U480" s="399"/>
      <c r="V480" s="399"/>
      <c r="W480" s="399"/>
      <c r="X480" s="399"/>
      <c r="Y480" s="399"/>
      <c r="Z480" s="399"/>
      <c r="AA480" s="399"/>
      <c r="AB480" s="399"/>
      <c r="AC480" s="399"/>
      <c r="AD480" s="399"/>
      <c r="AE480" s="399"/>
      <c r="AF480" s="399"/>
      <c r="AG480" s="399"/>
      <c r="AH480" s="399"/>
      <c r="AI480" s="400"/>
      <c r="AJ480" s="393"/>
      <c r="AK480" s="393"/>
      <c r="AL480" s="393"/>
      <c r="AM480" s="393"/>
      <c r="AN480" s="393"/>
      <c r="AO480" s="393"/>
      <c r="AP480" s="393"/>
      <c r="AQ480" s="393"/>
      <c r="AR480" s="393"/>
      <c r="AS480" s="393"/>
      <c r="AT480" s="393"/>
      <c r="AU480" s="393"/>
      <c r="AV480" s="393"/>
      <c r="AW480" s="393"/>
      <c r="AX480" s="393"/>
      <c r="AY480" s="393"/>
      <c r="AZ480" s="393"/>
      <c r="BA480" s="394">
        <f t="shared" si="11"/>
        <v>0</v>
      </c>
      <c r="BB480" s="394"/>
      <c r="BC480" s="394"/>
      <c r="BD480" s="394"/>
      <c r="BE480" s="394"/>
      <c r="BF480" s="394"/>
      <c r="BG480" s="394"/>
      <c r="BH480" s="394"/>
      <c r="BI480" s="394"/>
    </row>
    <row r="481" spans="1:61" s="1" customFormat="1" ht="9.75" customHeight="1" x14ac:dyDescent="0.3">
      <c r="A481" s="398" t="s">
        <v>435</v>
      </c>
      <c r="B481" s="399"/>
      <c r="C481" s="399"/>
      <c r="D481" s="399"/>
      <c r="E481" s="399"/>
      <c r="F481" s="399"/>
      <c r="G481" s="399"/>
      <c r="H481" s="399"/>
      <c r="I481" s="399"/>
      <c r="J481" s="399"/>
      <c r="K481" s="399"/>
      <c r="L481" s="399"/>
      <c r="M481" s="399"/>
      <c r="N481" s="399"/>
      <c r="O481" s="399"/>
      <c r="P481" s="399"/>
      <c r="Q481" s="399"/>
      <c r="R481" s="399"/>
      <c r="S481" s="399"/>
      <c r="T481" s="399"/>
      <c r="U481" s="399"/>
      <c r="V481" s="399"/>
      <c r="W481" s="399"/>
      <c r="X481" s="399"/>
      <c r="Y481" s="399"/>
      <c r="Z481" s="399"/>
      <c r="AA481" s="399"/>
      <c r="AB481" s="399"/>
      <c r="AC481" s="399"/>
      <c r="AD481" s="399"/>
      <c r="AE481" s="399"/>
      <c r="AF481" s="399"/>
      <c r="AG481" s="399"/>
      <c r="AH481" s="399"/>
      <c r="AI481" s="400"/>
      <c r="AJ481" s="393"/>
      <c r="AK481" s="393"/>
      <c r="AL481" s="393"/>
      <c r="AM481" s="393"/>
      <c r="AN481" s="393"/>
      <c r="AO481" s="393"/>
      <c r="AP481" s="393"/>
      <c r="AQ481" s="393"/>
      <c r="AR481" s="393"/>
      <c r="AS481" s="393"/>
      <c r="AT481" s="393"/>
      <c r="AU481" s="393"/>
      <c r="AV481" s="393"/>
      <c r="AW481" s="393"/>
      <c r="AX481" s="393"/>
      <c r="AY481" s="393"/>
      <c r="AZ481" s="393"/>
      <c r="BA481" s="394">
        <f t="shared" si="11"/>
        <v>0</v>
      </c>
      <c r="BB481" s="394"/>
      <c r="BC481" s="394"/>
      <c r="BD481" s="394"/>
      <c r="BE481" s="394"/>
      <c r="BF481" s="394"/>
      <c r="BG481" s="394"/>
      <c r="BH481" s="394"/>
      <c r="BI481" s="394"/>
    </row>
    <row r="482" spans="1:61" s="1" customFormat="1" ht="9.75" customHeight="1" x14ac:dyDescent="0.3">
      <c r="A482" s="398" t="s">
        <v>436</v>
      </c>
      <c r="B482" s="399"/>
      <c r="C482" s="399"/>
      <c r="D482" s="399"/>
      <c r="E482" s="399"/>
      <c r="F482" s="399"/>
      <c r="G482" s="399"/>
      <c r="H482" s="399"/>
      <c r="I482" s="399"/>
      <c r="J482" s="399"/>
      <c r="K482" s="399"/>
      <c r="L482" s="399"/>
      <c r="M482" s="399"/>
      <c r="N482" s="399"/>
      <c r="O482" s="399"/>
      <c r="P482" s="399"/>
      <c r="Q482" s="399"/>
      <c r="R482" s="399"/>
      <c r="S482" s="399"/>
      <c r="T482" s="399"/>
      <c r="U482" s="399"/>
      <c r="V482" s="399"/>
      <c r="W482" s="399"/>
      <c r="X482" s="399"/>
      <c r="Y482" s="399"/>
      <c r="Z482" s="399"/>
      <c r="AA482" s="399"/>
      <c r="AB482" s="399"/>
      <c r="AC482" s="399"/>
      <c r="AD482" s="399"/>
      <c r="AE482" s="399"/>
      <c r="AF482" s="399"/>
      <c r="AG482" s="399"/>
      <c r="AH482" s="399"/>
      <c r="AI482" s="400"/>
      <c r="AJ482" s="393"/>
      <c r="AK482" s="393"/>
      <c r="AL482" s="393"/>
      <c r="AM482" s="393"/>
      <c r="AN482" s="393"/>
      <c r="AO482" s="393"/>
      <c r="AP482" s="393"/>
      <c r="AQ482" s="393"/>
      <c r="AR482" s="393"/>
      <c r="AS482" s="393"/>
      <c r="AT482" s="393"/>
      <c r="AU482" s="393"/>
      <c r="AV482" s="393"/>
      <c r="AW482" s="393"/>
      <c r="AX482" s="393"/>
      <c r="AY482" s="393"/>
      <c r="AZ482" s="393"/>
      <c r="BA482" s="394">
        <f t="shared" si="11"/>
        <v>0</v>
      </c>
      <c r="BB482" s="394"/>
      <c r="BC482" s="394"/>
      <c r="BD482" s="394"/>
      <c r="BE482" s="394"/>
      <c r="BF482" s="394"/>
      <c r="BG482" s="394"/>
      <c r="BH482" s="394"/>
      <c r="BI482" s="394"/>
    </row>
    <row r="483" spans="1:61" s="1" customFormat="1" ht="9.75" customHeight="1" x14ac:dyDescent="0.3">
      <c r="A483" s="391" t="s">
        <v>432</v>
      </c>
      <c r="B483" s="391"/>
      <c r="C483" s="391"/>
      <c r="D483" s="391"/>
      <c r="E483" s="391"/>
      <c r="F483" s="391"/>
      <c r="G483" s="391"/>
      <c r="H483" s="391"/>
      <c r="I483" s="391"/>
      <c r="J483" s="391"/>
      <c r="K483" s="391"/>
      <c r="L483" s="391"/>
      <c r="M483" s="391"/>
      <c r="N483" s="391"/>
      <c r="O483" s="391"/>
      <c r="P483" s="391"/>
      <c r="Q483" s="391"/>
      <c r="R483" s="391"/>
      <c r="S483" s="391"/>
      <c r="T483" s="391"/>
      <c r="U483" s="391"/>
      <c r="V483" s="391"/>
      <c r="W483" s="391"/>
      <c r="X483" s="391"/>
      <c r="Y483" s="391"/>
      <c r="Z483" s="391"/>
      <c r="AA483" s="391"/>
      <c r="AB483" s="391"/>
      <c r="AC483" s="391"/>
      <c r="AD483" s="391"/>
      <c r="AE483" s="391"/>
      <c r="AF483" s="391"/>
      <c r="AG483" s="391"/>
      <c r="AH483" s="391"/>
      <c r="AI483" s="391"/>
      <c r="AJ483" s="392"/>
      <c r="AK483" s="392"/>
      <c r="AL483" s="392"/>
      <c r="AM483" s="392"/>
      <c r="AN483" s="392"/>
      <c r="AO483" s="392"/>
      <c r="AP483" s="392"/>
      <c r="AQ483" s="392"/>
      <c r="AR483" s="392"/>
      <c r="AS483" s="393"/>
      <c r="AT483" s="393"/>
      <c r="AU483" s="393"/>
      <c r="AV483" s="393"/>
      <c r="AW483" s="393"/>
      <c r="AX483" s="393"/>
      <c r="AY483" s="393"/>
      <c r="AZ483" s="393"/>
      <c r="BA483" s="394">
        <f t="shared" si="7"/>
        <v>0</v>
      </c>
      <c r="BB483" s="394"/>
      <c r="BC483" s="394"/>
      <c r="BD483" s="394"/>
      <c r="BE483" s="394"/>
      <c r="BF483" s="394"/>
      <c r="BG483" s="394"/>
      <c r="BH483" s="394"/>
      <c r="BI483" s="394"/>
    </row>
    <row r="484" spans="1:61" s="1" customFormat="1" ht="9.75" customHeight="1" x14ac:dyDescent="0.3">
      <c r="A484" s="391" t="s">
        <v>437</v>
      </c>
      <c r="B484" s="391"/>
      <c r="C484" s="391"/>
      <c r="D484" s="391"/>
      <c r="E484" s="391"/>
      <c r="F484" s="391"/>
      <c r="G484" s="391"/>
      <c r="H484" s="391"/>
      <c r="I484" s="391"/>
      <c r="J484" s="391"/>
      <c r="K484" s="391"/>
      <c r="L484" s="391"/>
      <c r="M484" s="391"/>
      <c r="N484" s="391"/>
      <c r="O484" s="391"/>
      <c r="P484" s="391"/>
      <c r="Q484" s="391"/>
      <c r="R484" s="391"/>
      <c r="S484" s="391"/>
      <c r="T484" s="391"/>
      <c r="U484" s="391"/>
      <c r="V484" s="391"/>
      <c r="W484" s="391"/>
      <c r="X484" s="391"/>
      <c r="Y484" s="391"/>
      <c r="Z484" s="391"/>
      <c r="AA484" s="391"/>
      <c r="AB484" s="391"/>
      <c r="AC484" s="391"/>
      <c r="AD484" s="391"/>
      <c r="AE484" s="391"/>
      <c r="AF484" s="391"/>
      <c r="AG484" s="391"/>
      <c r="AH484" s="391"/>
      <c r="AI484" s="391"/>
      <c r="AJ484" s="307">
        <f>SUM(AJ485:AR486)</f>
        <v>0</v>
      </c>
      <c r="AK484" s="307"/>
      <c r="AL484" s="307"/>
      <c r="AM484" s="307"/>
      <c r="AN484" s="307"/>
      <c r="AO484" s="307"/>
      <c r="AP484" s="307"/>
      <c r="AQ484" s="307"/>
      <c r="AR484" s="307"/>
      <c r="AS484" s="307">
        <f>SUM(AS485:AZ486)</f>
        <v>0</v>
      </c>
      <c r="AT484" s="307"/>
      <c r="AU484" s="307"/>
      <c r="AV484" s="307"/>
      <c r="AW484" s="307"/>
      <c r="AX484" s="307"/>
      <c r="AY484" s="307"/>
      <c r="AZ484" s="307"/>
      <c r="BA484" s="394">
        <f t="shared" si="7"/>
        <v>0</v>
      </c>
      <c r="BB484" s="394"/>
      <c r="BC484" s="394"/>
      <c r="BD484" s="394"/>
      <c r="BE484" s="394"/>
      <c r="BF484" s="394"/>
      <c r="BG484" s="394"/>
      <c r="BH484" s="394"/>
      <c r="BI484" s="394"/>
    </row>
    <row r="485" spans="1:61" s="1" customFormat="1" ht="9.75" customHeight="1" x14ac:dyDescent="0.3">
      <c r="A485" s="391" t="s">
        <v>446</v>
      </c>
      <c r="B485" s="391"/>
      <c r="C485" s="391"/>
      <c r="D485" s="391"/>
      <c r="E485" s="391"/>
      <c r="F485" s="391"/>
      <c r="G485" s="391"/>
      <c r="H485" s="391"/>
      <c r="I485" s="391"/>
      <c r="J485" s="391"/>
      <c r="K485" s="391"/>
      <c r="L485" s="391"/>
      <c r="M485" s="391"/>
      <c r="N485" s="391"/>
      <c r="O485" s="391"/>
      <c r="P485" s="391"/>
      <c r="Q485" s="391"/>
      <c r="R485" s="391"/>
      <c r="S485" s="391"/>
      <c r="T485" s="391"/>
      <c r="U485" s="391"/>
      <c r="V485" s="391"/>
      <c r="W485" s="391"/>
      <c r="X485" s="391"/>
      <c r="Y485" s="391"/>
      <c r="Z485" s="391"/>
      <c r="AA485" s="391"/>
      <c r="AB485" s="391"/>
      <c r="AC485" s="391"/>
      <c r="AD485" s="391"/>
      <c r="AE485" s="391"/>
      <c r="AF485" s="391"/>
      <c r="AG485" s="391"/>
      <c r="AH485" s="391"/>
      <c r="AI485" s="391"/>
      <c r="AJ485" s="393"/>
      <c r="AK485" s="393"/>
      <c r="AL485" s="393"/>
      <c r="AM485" s="393"/>
      <c r="AN485" s="393"/>
      <c r="AO485" s="393"/>
      <c r="AP485" s="393"/>
      <c r="AQ485" s="393"/>
      <c r="AR485" s="393"/>
      <c r="AS485" s="393"/>
      <c r="AT485" s="393"/>
      <c r="AU485" s="393"/>
      <c r="AV485" s="393"/>
      <c r="AW485" s="393"/>
      <c r="AX485" s="393"/>
      <c r="AY485" s="393"/>
      <c r="AZ485" s="393"/>
      <c r="BA485" s="394">
        <f t="shared" si="7"/>
        <v>0</v>
      </c>
      <c r="BB485" s="394"/>
      <c r="BC485" s="394"/>
      <c r="BD485" s="394"/>
      <c r="BE485" s="394"/>
      <c r="BF485" s="394"/>
      <c r="BG485" s="394"/>
      <c r="BH485" s="394"/>
      <c r="BI485" s="394"/>
    </row>
    <row r="486" spans="1:61" s="1" customFormat="1" ht="9.75" customHeight="1" x14ac:dyDescent="0.3">
      <c r="A486" s="391" t="s">
        <v>445</v>
      </c>
      <c r="B486" s="391"/>
      <c r="C486" s="391"/>
      <c r="D486" s="391"/>
      <c r="E486" s="391"/>
      <c r="F486" s="391"/>
      <c r="G486" s="391"/>
      <c r="H486" s="391"/>
      <c r="I486" s="391"/>
      <c r="J486" s="391"/>
      <c r="K486" s="391"/>
      <c r="L486" s="391"/>
      <c r="M486" s="391"/>
      <c r="N486" s="391"/>
      <c r="O486" s="391"/>
      <c r="P486" s="391"/>
      <c r="Q486" s="391"/>
      <c r="R486" s="391"/>
      <c r="S486" s="391"/>
      <c r="T486" s="391"/>
      <c r="U486" s="391"/>
      <c r="V486" s="391"/>
      <c r="W486" s="391"/>
      <c r="X486" s="391"/>
      <c r="Y486" s="391"/>
      <c r="Z486" s="391"/>
      <c r="AA486" s="391"/>
      <c r="AB486" s="391"/>
      <c r="AC486" s="391"/>
      <c r="AD486" s="391"/>
      <c r="AE486" s="391"/>
      <c r="AF486" s="391"/>
      <c r="AG486" s="391"/>
      <c r="AH486" s="391"/>
      <c r="AI486" s="391"/>
      <c r="AJ486" s="393"/>
      <c r="AK486" s="393"/>
      <c r="AL486" s="393"/>
      <c r="AM486" s="393"/>
      <c r="AN486" s="393"/>
      <c r="AO486" s="393"/>
      <c r="AP486" s="393"/>
      <c r="AQ486" s="393"/>
      <c r="AR486" s="393"/>
      <c r="AS486" s="393"/>
      <c r="AT486" s="393"/>
      <c r="AU486" s="393"/>
      <c r="AV486" s="393"/>
      <c r="AW486" s="393"/>
      <c r="AX486" s="393"/>
      <c r="AY486" s="393"/>
      <c r="AZ486" s="393"/>
      <c r="BA486" s="394">
        <f t="shared" ref="BA486:BA487" si="13">SUM(AJ486:AZ486)</f>
        <v>0</v>
      </c>
      <c r="BB486" s="394"/>
      <c r="BC486" s="394"/>
      <c r="BD486" s="394"/>
      <c r="BE486" s="394"/>
      <c r="BF486" s="394"/>
      <c r="BG486" s="394"/>
      <c r="BH486" s="394"/>
      <c r="BI486" s="394"/>
    </row>
    <row r="487" spans="1:61" s="1" customFormat="1" ht="9.75" customHeight="1" x14ac:dyDescent="0.3">
      <c r="A487" s="391" t="s">
        <v>447</v>
      </c>
      <c r="B487" s="391"/>
      <c r="C487" s="391"/>
      <c r="D487" s="391"/>
      <c r="E487" s="391"/>
      <c r="F487" s="391"/>
      <c r="G487" s="391"/>
      <c r="H487" s="391"/>
      <c r="I487" s="391"/>
      <c r="J487" s="391"/>
      <c r="K487" s="391"/>
      <c r="L487" s="391"/>
      <c r="M487" s="391"/>
      <c r="N487" s="391"/>
      <c r="O487" s="391"/>
      <c r="P487" s="391"/>
      <c r="Q487" s="391"/>
      <c r="R487" s="391"/>
      <c r="S487" s="391"/>
      <c r="T487" s="391"/>
      <c r="U487" s="391"/>
      <c r="V487" s="391"/>
      <c r="W487" s="391"/>
      <c r="X487" s="391"/>
      <c r="Y487" s="391"/>
      <c r="Z487" s="391"/>
      <c r="AA487" s="391"/>
      <c r="AB487" s="391"/>
      <c r="AC487" s="391"/>
      <c r="AD487" s="391"/>
      <c r="AE487" s="391"/>
      <c r="AF487" s="391"/>
      <c r="AG487" s="391"/>
      <c r="AH487" s="391"/>
      <c r="AI487" s="391"/>
      <c r="AJ487" s="307">
        <f>AJ491+AJ488</f>
        <v>0</v>
      </c>
      <c r="AK487" s="307"/>
      <c r="AL487" s="307"/>
      <c r="AM487" s="307"/>
      <c r="AN487" s="307"/>
      <c r="AO487" s="307"/>
      <c r="AP487" s="307"/>
      <c r="AQ487" s="307"/>
      <c r="AR487" s="307"/>
      <c r="AS487" s="307">
        <f>AS491+AS488</f>
        <v>0</v>
      </c>
      <c r="AT487" s="307"/>
      <c r="AU487" s="307"/>
      <c r="AV487" s="307"/>
      <c r="AW487" s="307"/>
      <c r="AX487" s="307"/>
      <c r="AY487" s="307"/>
      <c r="AZ487" s="307"/>
      <c r="BA487" s="394">
        <f t="shared" si="13"/>
        <v>0</v>
      </c>
      <c r="BB487" s="394"/>
      <c r="BC487" s="394"/>
      <c r="BD487" s="394"/>
      <c r="BE487" s="394"/>
      <c r="BF487" s="394"/>
      <c r="BG487" s="394"/>
      <c r="BH487" s="394"/>
      <c r="BI487" s="394"/>
    </row>
    <row r="488" spans="1:61" s="1" customFormat="1" ht="9.75" customHeight="1" x14ac:dyDescent="0.3">
      <c r="A488" s="391" t="s">
        <v>448</v>
      </c>
      <c r="B488" s="391"/>
      <c r="C488" s="391"/>
      <c r="D488" s="391"/>
      <c r="E488" s="391"/>
      <c r="F488" s="391"/>
      <c r="G488" s="391"/>
      <c r="H488" s="391"/>
      <c r="I488" s="391"/>
      <c r="J488" s="391"/>
      <c r="K488" s="391"/>
      <c r="L488" s="391"/>
      <c r="M488" s="391"/>
      <c r="N488" s="391"/>
      <c r="O488" s="391"/>
      <c r="P488" s="391"/>
      <c r="Q488" s="391"/>
      <c r="R488" s="391"/>
      <c r="S488" s="391"/>
      <c r="T488" s="391"/>
      <c r="U488" s="391"/>
      <c r="V488" s="391"/>
      <c r="W488" s="391"/>
      <c r="X488" s="391"/>
      <c r="Y488" s="391"/>
      <c r="Z488" s="391"/>
      <c r="AA488" s="391"/>
      <c r="AB488" s="391"/>
      <c r="AC488" s="391"/>
      <c r="AD488" s="391"/>
      <c r="AE488" s="391"/>
      <c r="AF488" s="391"/>
      <c r="AG488" s="391"/>
      <c r="AH488" s="391"/>
      <c r="AI488" s="391"/>
      <c r="AJ488" s="307">
        <f>SUM(AJ489:AR490)</f>
        <v>0</v>
      </c>
      <c r="AK488" s="307"/>
      <c r="AL488" s="307"/>
      <c r="AM488" s="307"/>
      <c r="AN488" s="307"/>
      <c r="AO488" s="307"/>
      <c r="AP488" s="307"/>
      <c r="AQ488" s="307"/>
      <c r="AR488" s="307"/>
      <c r="AS488" s="307">
        <f>SUM(AS489:AZ490)</f>
        <v>0</v>
      </c>
      <c r="AT488" s="307"/>
      <c r="AU488" s="307"/>
      <c r="AV488" s="307"/>
      <c r="AW488" s="307"/>
      <c r="AX488" s="307"/>
      <c r="AY488" s="307"/>
      <c r="AZ488" s="307"/>
      <c r="BA488" s="394">
        <f t="shared" ref="BA488:BA491" si="14">SUM(AJ488:AZ488)</f>
        <v>0</v>
      </c>
      <c r="BB488" s="394"/>
      <c r="BC488" s="394"/>
      <c r="BD488" s="394"/>
      <c r="BE488" s="394"/>
      <c r="BF488" s="394"/>
      <c r="BG488" s="394"/>
      <c r="BH488" s="394"/>
      <c r="BI488" s="394"/>
    </row>
    <row r="489" spans="1:61" s="1" customFormat="1" ht="9.75" customHeight="1" x14ac:dyDescent="0.3">
      <c r="A489" s="391" t="s">
        <v>450</v>
      </c>
      <c r="B489" s="391"/>
      <c r="C489" s="391"/>
      <c r="D489" s="391"/>
      <c r="E489" s="391"/>
      <c r="F489" s="391"/>
      <c r="G489" s="391"/>
      <c r="H489" s="391"/>
      <c r="I489" s="391"/>
      <c r="J489" s="391"/>
      <c r="K489" s="391"/>
      <c r="L489" s="391"/>
      <c r="M489" s="391"/>
      <c r="N489" s="391"/>
      <c r="O489" s="391"/>
      <c r="P489" s="391"/>
      <c r="Q489" s="391"/>
      <c r="R489" s="391"/>
      <c r="S489" s="391"/>
      <c r="T489" s="391"/>
      <c r="U489" s="391"/>
      <c r="V489" s="391"/>
      <c r="W489" s="391"/>
      <c r="X489" s="391"/>
      <c r="Y489" s="391"/>
      <c r="Z489" s="391"/>
      <c r="AA489" s="391"/>
      <c r="AB489" s="391"/>
      <c r="AC489" s="391"/>
      <c r="AD489" s="391"/>
      <c r="AE489" s="391"/>
      <c r="AF489" s="391"/>
      <c r="AG489" s="391"/>
      <c r="AH489" s="391"/>
      <c r="AI489" s="391"/>
      <c r="AJ489" s="393"/>
      <c r="AK489" s="393"/>
      <c r="AL489" s="393"/>
      <c r="AM489" s="393"/>
      <c r="AN489" s="393"/>
      <c r="AO489" s="393"/>
      <c r="AP489" s="393"/>
      <c r="AQ489" s="393"/>
      <c r="AR489" s="393"/>
      <c r="AS489" s="393"/>
      <c r="AT489" s="393"/>
      <c r="AU489" s="393"/>
      <c r="AV489" s="393"/>
      <c r="AW489" s="393"/>
      <c r="AX489" s="393"/>
      <c r="AY489" s="393"/>
      <c r="AZ489" s="393"/>
      <c r="BA489" s="394">
        <f t="shared" si="14"/>
        <v>0</v>
      </c>
      <c r="BB489" s="394"/>
      <c r="BC489" s="394"/>
      <c r="BD489" s="394"/>
      <c r="BE489" s="394"/>
      <c r="BF489" s="394"/>
      <c r="BG489" s="394"/>
      <c r="BH489" s="394"/>
      <c r="BI489" s="394"/>
    </row>
    <row r="490" spans="1:61" s="1" customFormat="1" ht="24.75" customHeight="1" x14ac:dyDescent="0.3">
      <c r="A490" s="398" t="s">
        <v>449</v>
      </c>
      <c r="B490" s="399"/>
      <c r="C490" s="399"/>
      <c r="D490" s="399"/>
      <c r="E490" s="399"/>
      <c r="F490" s="399"/>
      <c r="G490" s="399"/>
      <c r="H490" s="399"/>
      <c r="I490" s="399"/>
      <c r="J490" s="399"/>
      <c r="K490" s="399"/>
      <c r="L490" s="399"/>
      <c r="M490" s="399"/>
      <c r="N490" s="399"/>
      <c r="O490" s="399"/>
      <c r="P490" s="399"/>
      <c r="Q490" s="399"/>
      <c r="R490" s="399"/>
      <c r="S490" s="399"/>
      <c r="T490" s="399"/>
      <c r="U490" s="399"/>
      <c r="V490" s="399"/>
      <c r="W490" s="399"/>
      <c r="X490" s="399"/>
      <c r="Y490" s="399"/>
      <c r="Z490" s="399"/>
      <c r="AA490" s="399"/>
      <c r="AB490" s="399"/>
      <c r="AC490" s="399"/>
      <c r="AD490" s="399"/>
      <c r="AE490" s="399"/>
      <c r="AF490" s="399"/>
      <c r="AG490" s="399"/>
      <c r="AH490" s="399"/>
      <c r="AI490" s="400"/>
      <c r="AJ490" s="393"/>
      <c r="AK490" s="393"/>
      <c r="AL490" s="393"/>
      <c r="AM490" s="393"/>
      <c r="AN490" s="393"/>
      <c r="AO490" s="393"/>
      <c r="AP490" s="393"/>
      <c r="AQ490" s="393"/>
      <c r="AR490" s="393"/>
      <c r="AS490" s="393"/>
      <c r="AT490" s="393"/>
      <c r="AU490" s="393"/>
      <c r="AV490" s="393"/>
      <c r="AW490" s="393"/>
      <c r="AX490" s="393"/>
      <c r="AY490" s="393"/>
      <c r="AZ490" s="393"/>
      <c r="BA490" s="394">
        <f t="shared" si="14"/>
        <v>0</v>
      </c>
      <c r="BB490" s="394"/>
      <c r="BC490" s="394"/>
      <c r="BD490" s="394"/>
      <c r="BE490" s="394"/>
      <c r="BF490" s="394"/>
      <c r="BG490" s="394"/>
      <c r="BH490" s="394"/>
      <c r="BI490" s="394"/>
    </row>
    <row r="491" spans="1:61" s="1" customFormat="1" ht="15" customHeight="1" x14ac:dyDescent="0.3">
      <c r="A491" s="398" t="s">
        <v>451</v>
      </c>
      <c r="B491" s="399"/>
      <c r="C491" s="399"/>
      <c r="D491" s="399"/>
      <c r="E491" s="399"/>
      <c r="F491" s="399"/>
      <c r="G491" s="399"/>
      <c r="H491" s="399"/>
      <c r="I491" s="399"/>
      <c r="J491" s="399"/>
      <c r="K491" s="399"/>
      <c r="L491" s="399"/>
      <c r="M491" s="399"/>
      <c r="N491" s="399"/>
      <c r="O491" s="399"/>
      <c r="P491" s="399"/>
      <c r="Q491" s="399"/>
      <c r="R491" s="399"/>
      <c r="S491" s="399"/>
      <c r="T491" s="399"/>
      <c r="U491" s="399"/>
      <c r="V491" s="399"/>
      <c r="W491" s="399"/>
      <c r="X491" s="399"/>
      <c r="Y491" s="399"/>
      <c r="Z491" s="399"/>
      <c r="AA491" s="399"/>
      <c r="AB491" s="399"/>
      <c r="AC491" s="399"/>
      <c r="AD491" s="399"/>
      <c r="AE491" s="399"/>
      <c r="AF491" s="399"/>
      <c r="AG491" s="399"/>
      <c r="AH491" s="399"/>
      <c r="AI491" s="400"/>
      <c r="AJ491" s="393"/>
      <c r="AK491" s="393"/>
      <c r="AL491" s="393"/>
      <c r="AM491" s="393"/>
      <c r="AN491" s="393"/>
      <c r="AO491" s="393"/>
      <c r="AP491" s="393"/>
      <c r="AQ491" s="393"/>
      <c r="AR491" s="393"/>
      <c r="AS491" s="393"/>
      <c r="AT491" s="393"/>
      <c r="AU491" s="393"/>
      <c r="AV491" s="393"/>
      <c r="AW491" s="393"/>
      <c r="AX491" s="393"/>
      <c r="AY491" s="393"/>
      <c r="AZ491" s="393"/>
      <c r="BA491" s="394">
        <f t="shared" si="14"/>
        <v>0</v>
      </c>
      <c r="BB491" s="394"/>
      <c r="BC491" s="394"/>
      <c r="BD491" s="394"/>
      <c r="BE491" s="394"/>
      <c r="BF491" s="394"/>
      <c r="BG491" s="394"/>
      <c r="BH491" s="394"/>
      <c r="BI491" s="394"/>
    </row>
    <row r="492" spans="1:61" s="1" customFormat="1" ht="11.25" customHeight="1" x14ac:dyDescent="0.3">
      <c r="A492" s="396" t="s">
        <v>117</v>
      </c>
      <c r="B492" s="397"/>
      <c r="C492" s="397"/>
      <c r="D492" s="397"/>
      <c r="E492" s="397"/>
      <c r="F492" s="397"/>
      <c r="G492" s="397"/>
      <c r="H492" s="397"/>
      <c r="I492" s="397"/>
      <c r="J492" s="397"/>
      <c r="K492" s="397"/>
      <c r="L492" s="397"/>
      <c r="M492" s="397"/>
      <c r="N492" s="397"/>
      <c r="O492" s="397"/>
      <c r="P492" s="397"/>
      <c r="Q492" s="397"/>
      <c r="R492" s="397"/>
      <c r="S492" s="397"/>
      <c r="T492" s="397"/>
      <c r="U492" s="397"/>
      <c r="V492" s="397"/>
      <c r="W492" s="397"/>
      <c r="X492" s="397"/>
      <c r="Y492" s="397"/>
      <c r="Z492" s="108"/>
      <c r="AA492" s="108"/>
      <c r="AB492" s="108"/>
      <c r="AC492" s="108"/>
      <c r="AD492" s="108"/>
      <c r="AE492" s="108"/>
      <c r="AF492" s="109"/>
      <c r="AG492" s="109"/>
      <c r="AH492" s="109"/>
      <c r="AI492" s="110"/>
      <c r="AJ492" s="510" t="str">
        <f>IF(AJ493=0,IF((IF((AJ462+AJ467+AJ493)=0,0,AJ468*100/(AJ462+AJ467+AJ493)))&lt;=5,"cheltuieli capitol 3 se incadreaza in limita de 5%","cheltuieli capitol 3 nu se incadreaza in limita de 5%"),IF((IF((AJ462+AJ467+AJ493)=0,0,AJ468*100/(AJ462+AJ467+AJ493)))&lt;=10,"cheltuieli capitol 3 se incadreaza in limita de 10%","cheltuieli capitol 3 nu se incadreaza in limita de 10%"))</f>
        <v>cheltuieli capitol 3 se incadreaza in limita de 5%</v>
      </c>
      <c r="AK492" s="511"/>
      <c r="AL492" s="511"/>
      <c r="AM492" s="511"/>
      <c r="AN492" s="511"/>
      <c r="AO492" s="511"/>
      <c r="AP492" s="511"/>
      <c r="AQ492" s="511"/>
      <c r="AR492" s="511"/>
      <c r="AS492" s="511"/>
      <c r="AT492" s="511"/>
      <c r="AU492" s="511"/>
      <c r="AV492" s="511"/>
      <c r="AW492" s="511"/>
      <c r="AX492" s="511"/>
      <c r="AY492" s="511"/>
      <c r="AZ492" s="511"/>
      <c r="BA492" s="511"/>
      <c r="BB492" s="511"/>
      <c r="BC492" s="511"/>
      <c r="BD492" s="511"/>
      <c r="BE492" s="511"/>
      <c r="BF492" s="511"/>
      <c r="BG492" s="511"/>
      <c r="BH492" s="511"/>
      <c r="BI492" s="512"/>
    </row>
    <row r="493" spans="1:61" s="1" customFormat="1" ht="13.5" customHeight="1" x14ac:dyDescent="0.3">
      <c r="A493" s="395" t="s">
        <v>118</v>
      </c>
      <c r="B493" s="395"/>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395"/>
      <c r="Y493" s="395"/>
      <c r="Z493" s="395"/>
      <c r="AA493" s="395"/>
      <c r="AB493" s="395"/>
      <c r="AC493" s="395"/>
      <c r="AD493" s="395"/>
      <c r="AE493" s="395"/>
      <c r="AF493" s="395"/>
      <c r="AG493" s="395"/>
      <c r="AH493" s="395"/>
      <c r="AI493" s="395"/>
      <c r="AJ493" s="307">
        <f>AJ494</f>
        <v>0</v>
      </c>
      <c r="AK493" s="307"/>
      <c r="AL493" s="307"/>
      <c r="AM493" s="307"/>
      <c r="AN493" s="307"/>
      <c r="AO493" s="307"/>
      <c r="AP493" s="307"/>
      <c r="AQ493" s="307"/>
      <c r="AR493" s="307"/>
      <c r="AS493" s="307">
        <f>AS494</f>
        <v>0</v>
      </c>
      <c r="AT493" s="307"/>
      <c r="AU493" s="307"/>
      <c r="AV493" s="307"/>
      <c r="AW493" s="307"/>
      <c r="AX493" s="307"/>
      <c r="AY493" s="307"/>
      <c r="AZ493" s="307"/>
      <c r="BA493" s="307">
        <f t="shared" ref="BA493:BA510" si="15">SUM(AJ493:AZ493)</f>
        <v>0</v>
      </c>
      <c r="BB493" s="307"/>
      <c r="BC493" s="307"/>
      <c r="BD493" s="307"/>
      <c r="BE493" s="307"/>
      <c r="BF493" s="307"/>
      <c r="BG493" s="307"/>
      <c r="BH493" s="307"/>
      <c r="BI493" s="307"/>
    </row>
    <row r="494" spans="1:61" s="1" customFormat="1" ht="13.5" customHeight="1" x14ac:dyDescent="0.3">
      <c r="A494" s="395" t="s">
        <v>119</v>
      </c>
      <c r="B494" s="395"/>
      <c r="C494" s="395"/>
      <c r="D494" s="395"/>
      <c r="E494" s="395"/>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c r="AE494" s="395"/>
      <c r="AF494" s="395"/>
      <c r="AG494" s="395"/>
      <c r="AH494" s="395"/>
      <c r="AI494" s="395"/>
      <c r="AJ494" s="307">
        <f>SUM(AJ495:AJ500)</f>
        <v>0</v>
      </c>
      <c r="AK494" s="307"/>
      <c r="AL494" s="307"/>
      <c r="AM494" s="307"/>
      <c r="AN494" s="307"/>
      <c r="AO494" s="307"/>
      <c r="AP494" s="307"/>
      <c r="AQ494" s="307"/>
      <c r="AR494" s="307"/>
      <c r="AS494" s="307">
        <f>SUM(AS495:AS500)</f>
        <v>0</v>
      </c>
      <c r="AT494" s="307"/>
      <c r="AU494" s="307"/>
      <c r="AV494" s="307"/>
      <c r="AW494" s="307"/>
      <c r="AX494" s="307"/>
      <c r="AY494" s="307"/>
      <c r="AZ494" s="307"/>
      <c r="BA494" s="307">
        <f t="shared" si="15"/>
        <v>0</v>
      </c>
      <c r="BB494" s="307"/>
      <c r="BC494" s="307"/>
      <c r="BD494" s="307"/>
      <c r="BE494" s="307"/>
      <c r="BF494" s="307"/>
      <c r="BG494" s="307"/>
      <c r="BH494" s="307"/>
      <c r="BI494" s="307"/>
    </row>
    <row r="495" spans="1:61" s="1" customFormat="1" ht="9.75" customHeight="1" x14ac:dyDescent="0.3">
      <c r="A495" s="391" t="s">
        <v>143</v>
      </c>
      <c r="B495" s="391"/>
      <c r="C495" s="391"/>
      <c r="D495" s="391"/>
      <c r="E495" s="391"/>
      <c r="F495" s="391"/>
      <c r="G495" s="391"/>
      <c r="H495" s="391"/>
      <c r="I495" s="391"/>
      <c r="J495" s="391"/>
      <c r="K495" s="391"/>
      <c r="L495" s="391"/>
      <c r="M495" s="391"/>
      <c r="N495" s="391"/>
      <c r="O495" s="391"/>
      <c r="P495" s="391"/>
      <c r="Q495" s="391"/>
      <c r="R495" s="391"/>
      <c r="S495" s="391"/>
      <c r="T495" s="391"/>
      <c r="U495" s="391"/>
      <c r="V495" s="391"/>
      <c r="W495" s="391"/>
      <c r="X495" s="391"/>
      <c r="Y495" s="391"/>
      <c r="Z495" s="391"/>
      <c r="AA495" s="391"/>
      <c r="AB495" s="391"/>
      <c r="AC495" s="391"/>
      <c r="AD495" s="391"/>
      <c r="AE495" s="391"/>
      <c r="AF495" s="391"/>
      <c r="AG495" s="391"/>
      <c r="AH495" s="391"/>
      <c r="AI495" s="391"/>
      <c r="AJ495" s="393"/>
      <c r="AK495" s="393"/>
      <c r="AL495" s="393"/>
      <c r="AM495" s="393"/>
      <c r="AN495" s="393"/>
      <c r="AO495" s="393"/>
      <c r="AP495" s="393"/>
      <c r="AQ495" s="393"/>
      <c r="AR495" s="393"/>
      <c r="AS495" s="393"/>
      <c r="AT495" s="393"/>
      <c r="AU495" s="393"/>
      <c r="AV495" s="393"/>
      <c r="AW495" s="393"/>
      <c r="AX495" s="393"/>
      <c r="AY495" s="393"/>
      <c r="AZ495" s="393"/>
      <c r="BA495" s="394">
        <f t="shared" si="15"/>
        <v>0</v>
      </c>
      <c r="BB495" s="394"/>
      <c r="BC495" s="394"/>
      <c r="BD495" s="394"/>
      <c r="BE495" s="394"/>
      <c r="BF495" s="394"/>
      <c r="BG495" s="394"/>
      <c r="BH495" s="394"/>
      <c r="BI495" s="394"/>
    </row>
    <row r="496" spans="1:61" s="1" customFormat="1" ht="9.75" customHeight="1" x14ac:dyDescent="0.3">
      <c r="A496" s="391" t="s">
        <v>144</v>
      </c>
      <c r="B496" s="391"/>
      <c r="C496" s="391"/>
      <c r="D496" s="391"/>
      <c r="E496" s="391"/>
      <c r="F496" s="391"/>
      <c r="G496" s="391"/>
      <c r="H496" s="391"/>
      <c r="I496" s="391"/>
      <c r="J496" s="391"/>
      <c r="K496" s="391"/>
      <c r="L496" s="391"/>
      <c r="M496" s="391"/>
      <c r="N496" s="391"/>
      <c r="O496" s="391"/>
      <c r="P496" s="391"/>
      <c r="Q496" s="391"/>
      <c r="R496" s="391"/>
      <c r="S496" s="391"/>
      <c r="T496" s="391"/>
      <c r="U496" s="391"/>
      <c r="V496" s="391"/>
      <c r="W496" s="391"/>
      <c r="X496" s="391"/>
      <c r="Y496" s="391"/>
      <c r="Z496" s="391"/>
      <c r="AA496" s="391"/>
      <c r="AB496" s="391"/>
      <c r="AC496" s="391"/>
      <c r="AD496" s="391"/>
      <c r="AE496" s="391"/>
      <c r="AF496" s="391"/>
      <c r="AG496" s="391"/>
      <c r="AH496" s="391"/>
      <c r="AI496" s="391"/>
      <c r="AJ496" s="393"/>
      <c r="AK496" s="393"/>
      <c r="AL496" s="393"/>
      <c r="AM496" s="393"/>
      <c r="AN496" s="393"/>
      <c r="AO496" s="393"/>
      <c r="AP496" s="393"/>
      <c r="AQ496" s="393"/>
      <c r="AR496" s="393"/>
      <c r="AS496" s="393"/>
      <c r="AT496" s="393"/>
      <c r="AU496" s="393"/>
      <c r="AV496" s="393"/>
      <c r="AW496" s="393"/>
      <c r="AX496" s="393"/>
      <c r="AY496" s="393"/>
      <c r="AZ496" s="393"/>
      <c r="BA496" s="394">
        <f t="shared" si="15"/>
        <v>0</v>
      </c>
      <c r="BB496" s="394"/>
      <c r="BC496" s="394"/>
      <c r="BD496" s="394"/>
      <c r="BE496" s="394"/>
      <c r="BF496" s="394"/>
      <c r="BG496" s="394"/>
      <c r="BH496" s="394"/>
      <c r="BI496" s="394"/>
    </row>
    <row r="497" spans="1:61" s="1" customFormat="1" ht="9.75" customHeight="1" x14ac:dyDescent="0.3">
      <c r="A497" s="391" t="s">
        <v>145</v>
      </c>
      <c r="B497" s="391"/>
      <c r="C497" s="391"/>
      <c r="D497" s="391"/>
      <c r="E497" s="391"/>
      <c r="F497" s="391"/>
      <c r="G497" s="391"/>
      <c r="H497" s="391"/>
      <c r="I497" s="391"/>
      <c r="J497" s="391"/>
      <c r="K497" s="391"/>
      <c r="L497" s="391"/>
      <c r="M497" s="391"/>
      <c r="N497" s="391"/>
      <c r="O497" s="391"/>
      <c r="P497" s="391"/>
      <c r="Q497" s="391"/>
      <c r="R497" s="391"/>
      <c r="S497" s="391"/>
      <c r="T497" s="391"/>
      <c r="U497" s="391"/>
      <c r="V497" s="391"/>
      <c r="W497" s="391"/>
      <c r="X497" s="391"/>
      <c r="Y497" s="391"/>
      <c r="Z497" s="391"/>
      <c r="AA497" s="391"/>
      <c r="AB497" s="391"/>
      <c r="AC497" s="391"/>
      <c r="AD497" s="391"/>
      <c r="AE497" s="391"/>
      <c r="AF497" s="391"/>
      <c r="AG497" s="391"/>
      <c r="AH497" s="391"/>
      <c r="AI497" s="391"/>
      <c r="AJ497" s="393"/>
      <c r="AK497" s="393"/>
      <c r="AL497" s="393"/>
      <c r="AM497" s="393"/>
      <c r="AN497" s="393"/>
      <c r="AO497" s="393"/>
      <c r="AP497" s="393"/>
      <c r="AQ497" s="393"/>
      <c r="AR497" s="393"/>
      <c r="AS497" s="393"/>
      <c r="AT497" s="393"/>
      <c r="AU497" s="393"/>
      <c r="AV497" s="393"/>
      <c r="AW497" s="393"/>
      <c r="AX497" s="393"/>
      <c r="AY497" s="393"/>
      <c r="AZ497" s="393"/>
      <c r="BA497" s="394">
        <f t="shared" si="15"/>
        <v>0</v>
      </c>
      <c r="BB497" s="394"/>
      <c r="BC497" s="394"/>
      <c r="BD497" s="394"/>
      <c r="BE497" s="394"/>
      <c r="BF497" s="394"/>
      <c r="BG497" s="394"/>
      <c r="BH497" s="394"/>
      <c r="BI497" s="394"/>
    </row>
    <row r="498" spans="1:61" s="1" customFormat="1" ht="9.75" customHeight="1" x14ac:dyDescent="0.3">
      <c r="A498" s="391" t="s">
        <v>146</v>
      </c>
      <c r="B498" s="391"/>
      <c r="C498" s="391"/>
      <c r="D498" s="391"/>
      <c r="E498" s="391"/>
      <c r="F498" s="391"/>
      <c r="G498" s="391"/>
      <c r="H498" s="391"/>
      <c r="I498" s="391"/>
      <c r="J498" s="391"/>
      <c r="K498" s="391"/>
      <c r="L498" s="391"/>
      <c r="M498" s="391"/>
      <c r="N498" s="391"/>
      <c r="O498" s="391"/>
      <c r="P498" s="391"/>
      <c r="Q498" s="391"/>
      <c r="R498" s="391"/>
      <c r="S498" s="391"/>
      <c r="T498" s="391"/>
      <c r="U498" s="391"/>
      <c r="V498" s="391"/>
      <c r="W498" s="391"/>
      <c r="X498" s="391"/>
      <c r="Y498" s="391"/>
      <c r="Z498" s="391"/>
      <c r="AA498" s="391"/>
      <c r="AB498" s="391"/>
      <c r="AC498" s="391"/>
      <c r="AD498" s="391"/>
      <c r="AE498" s="391"/>
      <c r="AF498" s="391"/>
      <c r="AG498" s="391"/>
      <c r="AH498" s="391"/>
      <c r="AI498" s="391"/>
      <c r="AJ498" s="393"/>
      <c r="AK498" s="393"/>
      <c r="AL498" s="393"/>
      <c r="AM498" s="393"/>
      <c r="AN498" s="393"/>
      <c r="AO498" s="393"/>
      <c r="AP498" s="393"/>
      <c r="AQ498" s="393"/>
      <c r="AR498" s="393"/>
      <c r="AS498" s="393"/>
      <c r="AT498" s="393"/>
      <c r="AU498" s="393"/>
      <c r="AV498" s="393"/>
      <c r="AW498" s="393"/>
      <c r="AX498" s="393"/>
      <c r="AY498" s="393"/>
      <c r="AZ498" s="393"/>
      <c r="BA498" s="394">
        <f t="shared" si="15"/>
        <v>0</v>
      </c>
      <c r="BB498" s="394"/>
      <c r="BC498" s="394"/>
      <c r="BD498" s="394"/>
      <c r="BE498" s="394"/>
      <c r="BF498" s="394"/>
      <c r="BG498" s="394"/>
      <c r="BH498" s="394"/>
      <c r="BI498" s="394"/>
    </row>
    <row r="499" spans="1:61" s="1" customFormat="1" ht="9.75" customHeight="1" x14ac:dyDescent="0.3">
      <c r="A499" s="391" t="s">
        <v>147</v>
      </c>
      <c r="B499" s="391"/>
      <c r="C499" s="391"/>
      <c r="D499" s="391"/>
      <c r="E499" s="391"/>
      <c r="F499" s="391"/>
      <c r="G499" s="391"/>
      <c r="H499" s="391"/>
      <c r="I499" s="391"/>
      <c r="J499" s="391"/>
      <c r="K499" s="391"/>
      <c r="L499" s="391"/>
      <c r="M499" s="391"/>
      <c r="N499" s="391"/>
      <c r="O499" s="391"/>
      <c r="P499" s="391"/>
      <c r="Q499" s="391"/>
      <c r="R499" s="391"/>
      <c r="S499" s="391"/>
      <c r="T499" s="391"/>
      <c r="U499" s="391"/>
      <c r="V499" s="391"/>
      <c r="W499" s="391"/>
      <c r="X499" s="391"/>
      <c r="Y499" s="391"/>
      <c r="Z499" s="391"/>
      <c r="AA499" s="391"/>
      <c r="AB499" s="391"/>
      <c r="AC499" s="391"/>
      <c r="AD499" s="391"/>
      <c r="AE499" s="391"/>
      <c r="AF499" s="391"/>
      <c r="AG499" s="391"/>
      <c r="AH499" s="391"/>
      <c r="AI499" s="391"/>
      <c r="AJ499" s="393"/>
      <c r="AK499" s="393"/>
      <c r="AL499" s="393"/>
      <c r="AM499" s="393"/>
      <c r="AN499" s="393"/>
      <c r="AO499" s="393"/>
      <c r="AP499" s="393"/>
      <c r="AQ499" s="393"/>
      <c r="AR499" s="393"/>
      <c r="AS499" s="393"/>
      <c r="AT499" s="393"/>
      <c r="AU499" s="393"/>
      <c r="AV499" s="393"/>
      <c r="AW499" s="393"/>
      <c r="AX499" s="393"/>
      <c r="AY499" s="393"/>
      <c r="AZ499" s="393"/>
      <c r="BA499" s="394">
        <f t="shared" si="15"/>
        <v>0</v>
      </c>
      <c r="BB499" s="394"/>
      <c r="BC499" s="394"/>
      <c r="BD499" s="394"/>
      <c r="BE499" s="394"/>
      <c r="BF499" s="394"/>
      <c r="BG499" s="394"/>
      <c r="BH499" s="394"/>
      <c r="BI499" s="394"/>
    </row>
    <row r="500" spans="1:61" s="1" customFormat="1" ht="9.75" customHeight="1" x14ac:dyDescent="0.3">
      <c r="A500" s="391" t="s">
        <v>148</v>
      </c>
      <c r="B500" s="391"/>
      <c r="C500" s="391"/>
      <c r="D500" s="391"/>
      <c r="E500" s="391"/>
      <c r="F500" s="391"/>
      <c r="G500" s="391"/>
      <c r="H500" s="391"/>
      <c r="I500" s="391"/>
      <c r="J500" s="391"/>
      <c r="K500" s="391"/>
      <c r="L500" s="391"/>
      <c r="M500" s="391"/>
      <c r="N500" s="391"/>
      <c r="O500" s="391"/>
      <c r="P500" s="391"/>
      <c r="Q500" s="391"/>
      <c r="R500" s="391"/>
      <c r="S500" s="391"/>
      <c r="T500" s="391"/>
      <c r="U500" s="391"/>
      <c r="V500" s="391"/>
      <c r="W500" s="391"/>
      <c r="X500" s="391"/>
      <c r="Y500" s="391"/>
      <c r="Z500" s="391"/>
      <c r="AA500" s="391"/>
      <c r="AB500" s="391"/>
      <c r="AC500" s="391"/>
      <c r="AD500" s="391"/>
      <c r="AE500" s="391"/>
      <c r="AF500" s="391"/>
      <c r="AG500" s="391"/>
      <c r="AH500" s="391"/>
      <c r="AI500" s="391"/>
      <c r="AJ500" s="393"/>
      <c r="AK500" s="393"/>
      <c r="AL500" s="393"/>
      <c r="AM500" s="393"/>
      <c r="AN500" s="393"/>
      <c r="AO500" s="393"/>
      <c r="AP500" s="393"/>
      <c r="AQ500" s="393"/>
      <c r="AR500" s="393"/>
      <c r="AS500" s="393"/>
      <c r="AT500" s="393"/>
      <c r="AU500" s="393"/>
      <c r="AV500" s="393"/>
      <c r="AW500" s="393"/>
      <c r="AX500" s="393"/>
      <c r="AY500" s="393"/>
      <c r="AZ500" s="393"/>
      <c r="BA500" s="394">
        <f t="shared" si="15"/>
        <v>0</v>
      </c>
      <c r="BB500" s="394"/>
      <c r="BC500" s="394"/>
      <c r="BD500" s="394"/>
      <c r="BE500" s="394"/>
      <c r="BF500" s="394"/>
      <c r="BG500" s="394"/>
      <c r="BH500" s="394"/>
      <c r="BI500" s="394"/>
    </row>
    <row r="501" spans="1:61" s="1" customFormat="1" ht="9.75" customHeight="1" x14ac:dyDescent="0.3">
      <c r="A501" s="395" t="s">
        <v>120</v>
      </c>
      <c r="B501" s="395"/>
      <c r="C501" s="395"/>
      <c r="D501" s="395"/>
      <c r="E501" s="395"/>
      <c r="F501" s="395"/>
      <c r="G501" s="395"/>
      <c r="H501" s="395"/>
      <c r="I501" s="395"/>
      <c r="J501" s="395"/>
      <c r="K501" s="395"/>
      <c r="L501" s="395"/>
      <c r="M501" s="395"/>
      <c r="N501" s="395"/>
      <c r="O501" s="395"/>
      <c r="P501" s="395"/>
      <c r="Q501" s="395"/>
      <c r="R501" s="395"/>
      <c r="S501" s="395"/>
      <c r="T501" s="395"/>
      <c r="U501" s="395"/>
      <c r="V501" s="395"/>
      <c r="W501" s="395"/>
      <c r="X501" s="395"/>
      <c r="Y501" s="395"/>
      <c r="Z501" s="395"/>
      <c r="AA501" s="395"/>
      <c r="AB501" s="395"/>
      <c r="AC501" s="395"/>
      <c r="AD501" s="395"/>
      <c r="AE501" s="395"/>
      <c r="AF501" s="395"/>
      <c r="AG501" s="395"/>
      <c r="AH501" s="395"/>
      <c r="AI501" s="395"/>
      <c r="AJ501" s="307">
        <f>AJ505+AJ502</f>
        <v>0</v>
      </c>
      <c r="AK501" s="307"/>
      <c r="AL501" s="307"/>
      <c r="AM501" s="307"/>
      <c r="AN501" s="307"/>
      <c r="AO501" s="307"/>
      <c r="AP501" s="307"/>
      <c r="AQ501" s="307"/>
      <c r="AR501" s="307"/>
      <c r="AS501" s="307">
        <f>AS506+AS505+AS502</f>
        <v>0</v>
      </c>
      <c r="AT501" s="307"/>
      <c r="AU501" s="307"/>
      <c r="AV501" s="307"/>
      <c r="AW501" s="307"/>
      <c r="AX501" s="307"/>
      <c r="AY501" s="307"/>
      <c r="AZ501" s="307"/>
      <c r="BA501" s="307">
        <f t="shared" si="15"/>
        <v>0</v>
      </c>
      <c r="BB501" s="307"/>
      <c r="BC501" s="307"/>
      <c r="BD501" s="307"/>
      <c r="BE501" s="307"/>
      <c r="BF501" s="307"/>
      <c r="BG501" s="307"/>
      <c r="BH501" s="307"/>
      <c r="BI501" s="307"/>
    </row>
    <row r="502" spans="1:61" s="1" customFormat="1" ht="9.75" customHeight="1" x14ac:dyDescent="0.3">
      <c r="A502" s="391" t="s">
        <v>149</v>
      </c>
      <c r="B502" s="391"/>
      <c r="C502" s="391"/>
      <c r="D502" s="391"/>
      <c r="E502" s="391"/>
      <c r="F502" s="391"/>
      <c r="G502" s="391"/>
      <c r="H502" s="391"/>
      <c r="I502" s="391"/>
      <c r="J502" s="391"/>
      <c r="K502" s="391"/>
      <c r="L502" s="391"/>
      <c r="M502" s="391"/>
      <c r="N502" s="391"/>
      <c r="O502" s="391"/>
      <c r="P502" s="391"/>
      <c r="Q502" s="391"/>
      <c r="R502" s="391"/>
      <c r="S502" s="391"/>
      <c r="T502" s="391"/>
      <c r="U502" s="391"/>
      <c r="V502" s="391"/>
      <c r="W502" s="391"/>
      <c r="X502" s="391"/>
      <c r="Y502" s="391"/>
      <c r="Z502" s="391"/>
      <c r="AA502" s="391"/>
      <c r="AB502" s="391"/>
      <c r="AC502" s="391"/>
      <c r="AD502" s="391"/>
      <c r="AE502" s="391"/>
      <c r="AF502" s="391"/>
      <c r="AG502" s="391"/>
      <c r="AH502" s="391"/>
      <c r="AI502" s="391"/>
      <c r="AJ502" s="307">
        <f>SUM(AJ503:AR504)</f>
        <v>0</v>
      </c>
      <c r="AK502" s="307"/>
      <c r="AL502" s="307"/>
      <c r="AM502" s="307"/>
      <c r="AN502" s="307"/>
      <c r="AO502" s="307"/>
      <c r="AP502" s="307"/>
      <c r="AQ502" s="307"/>
      <c r="AR502" s="307"/>
      <c r="AS502" s="307">
        <f>SUM(AS503:AZ504)</f>
        <v>0</v>
      </c>
      <c r="AT502" s="307"/>
      <c r="AU502" s="307"/>
      <c r="AV502" s="307"/>
      <c r="AW502" s="307"/>
      <c r="AX502" s="307"/>
      <c r="AY502" s="307"/>
      <c r="AZ502" s="307"/>
      <c r="BA502" s="307">
        <f t="shared" si="15"/>
        <v>0</v>
      </c>
      <c r="BB502" s="307"/>
      <c r="BC502" s="307"/>
      <c r="BD502" s="307"/>
      <c r="BE502" s="307"/>
      <c r="BF502" s="307"/>
      <c r="BG502" s="307"/>
      <c r="BH502" s="307"/>
      <c r="BI502" s="307"/>
    </row>
    <row r="503" spans="1:61" s="1" customFormat="1" ht="9.75" customHeight="1" x14ac:dyDescent="0.3">
      <c r="A503" s="391" t="s">
        <v>150</v>
      </c>
      <c r="B503" s="391"/>
      <c r="C503" s="391"/>
      <c r="D503" s="391"/>
      <c r="E503" s="391"/>
      <c r="F503" s="391"/>
      <c r="G503" s="391"/>
      <c r="H503" s="391"/>
      <c r="I503" s="391"/>
      <c r="J503" s="391"/>
      <c r="K503" s="391"/>
      <c r="L503" s="391"/>
      <c r="M503" s="391"/>
      <c r="N503" s="391"/>
      <c r="O503" s="391"/>
      <c r="P503" s="391"/>
      <c r="Q503" s="391"/>
      <c r="R503" s="391"/>
      <c r="S503" s="391"/>
      <c r="T503" s="391"/>
      <c r="U503" s="391"/>
      <c r="V503" s="391"/>
      <c r="W503" s="391"/>
      <c r="X503" s="391"/>
      <c r="Y503" s="391"/>
      <c r="Z503" s="391"/>
      <c r="AA503" s="391"/>
      <c r="AB503" s="391"/>
      <c r="AC503" s="391"/>
      <c r="AD503" s="391"/>
      <c r="AE503" s="391"/>
      <c r="AF503" s="391"/>
      <c r="AG503" s="391"/>
      <c r="AH503" s="391"/>
      <c r="AI503" s="391"/>
      <c r="AJ503" s="393"/>
      <c r="AK503" s="393"/>
      <c r="AL503" s="393"/>
      <c r="AM503" s="393"/>
      <c r="AN503" s="393"/>
      <c r="AO503" s="393"/>
      <c r="AP503" s="393"/>
      <c r="AQ503" s="393"/>
      <c r="AR503" s="393"/>
      <c r="AS503" s="393"/>
      <c r="AT503" s="393"/>
      <c r="AU503" s="393"/>
      <c r="AV503" s="393"/>
      <c r="AW503" s="393"/>
      <c r="AX503" s="393"/>
      <c r="AY503" s="393"/>
      <c r="AZ503" s="393"/>
      <c r="BA503" s="394">
        <f t="shared" si="15"/>
        <v>0</v>
      </c>
      <c r="BB503" s="394"/>
      <c r="BC503" s="394"/>
      <c r="BD503" s="394"/>
      <c r="BE503" s="394"/>
      <c r="BF503" s="394"/>
      <c r="BG503" s="394"/>
      <c r="BH503" s="394"/>
      <c r="BI503" s="394"/>
    </row>
    <row r="504" spans="1:61" s="1" customFormat="1" ht="9.75" customHeight="1" x14ac:dyDescent="0.3">
      <c r="A504" s="391" t="s">
        <v>151</v>
      </c>
      <c r="B504" s="391"/>
      <c r="C504" s="391"/>
      <c r="D504" s="391"/>
      <c r="E504" s="391"/>
      <c r="F504" s="391"/>
      <c r="G504" s="391"/>
      <c r="H504" s="391"/>
      <c r="I504" s="391"/>
      <c r="J504" s="391"/>
      <c r="K504" s="391"/>
      <c r="L504" s="391"/>
      <c r="M504" s="391"/>
      <c r="N504" s="391"/>
      <c r="O504" s="391"/>
      <c r="P504" s="391"/>
      <c r="Q504" s="391"/>
      <c r="R504" s="391"/>
      <c r="S504" s="391"/>
      <c r="T504" s="391"/>
      <c r="U504" s="391"/>
      <c r="V504" s="391"/>
      <c r="W504" s="391"/>
      <c r="X504" s="391"/>
      <c r="Y504" s="391"/>
      <c r="Z504" s="391"/>
      <c r="AA504" s="391"/>
      <c r="AB504" s="391"/>
      <c r="AC504" s="391"/>
      <c r="AD504" s="391"/>
      <c r="AE504" s="391"/>
      <c r="AF504" s="391"/>
      <c r="AG504" s="391"/>
      <c r="AH504" s="391"/>
      <c r="AI504" s="391"/>
      <c r="AJ504" s="393"/>
      <c r="AK504" s="393"/>
      <c r="AL504" s="393"/>
      <c r="AM504" s="393"/>
      <c r="AN504" s="393"/>
      <c r="AO504" s="393"/>
      <c r="AP504" s="393"/>
      <c r="AQ504" s="393"/>
      <c r="AR504" s="393"/>
      <c r="AS504" s="393"/>
      <c r="AT504" s="393"/>
      <c r="AU504" s="393"/>
      <c r="AV504" s="393"/>
      <c r="AW504" s="393"/>
      <c r="AX504" s="393"/>
      <c r="AY504" s="393"/>
      <c r="AZ504" s="393"/>
      <c r="BA504" s="394">
        <f t="shared" si="15"/>
        <v>0</v>
      </c>
      <c r="BB504" s="394"/>
      <c r="BC504" s="394"/>
      <c r="BD504" s="394"/>
      <c r="BE504" s="394"/>
      <c r="BF504" s="394"/>
      <c r="BG504" s="394"/>
      <c r="BH504" s="394"/>
      <c r="BI504" s="394"/>
    </row>
    <row r="505" spans="1:61" s="1" customFormat="1" ht="9.75" customHeight="1" x14ac:dyDescent="0.3">
      <c r="A505" s="391" t="s">
        <v>152</v>
      </c>
      <c r="B505" s="391"/>
      <c r="C505" s="391"/>
      <c r="D505" s="391"/>
      <c r="E505" s="391"/>
      <c r="F505" s="391"/>
      <c r="G505" s="391"/>
      <c r="H505" s="391"/>
      <c r="I505" s="391"/>
      <c r="J505" s="391"/>
      <c r="K505" s="391"/>
      <c r="L505" s="391"/>
      <c r="M505" s="391"/>
      <c r="N505" s="391"/>
      <c r="O505" s="391"/>
      <c r="P505" s="391"/>
      <c r="Q505" s="391"/>
      <c r="R505" s="391"/>
      <c r="S505" s="391"/>
      <c r="T505" s="391"/>
      <c r="U505" s="391"/>
      <c r="V505" s="391"/>
      <c r="W505" s="391"/>
      <c r="X505" s="391"/>
      <c r="Y505" s="391"/>
      <c r="Z505" s="391"/>
      <c r="AA505" s="391"/>
      <c r="AB505" s="391"/>
      <c r="AC505" s="391"/>
      <c r="AD505" s="391"/>
      <c r="AE505" s="391"/>
      <c r="AF505" s="391"/>
      <c r="AG505" s="391"/>
      <c r="AH505" s="391"/>
      <c r="AI505" s="391"/>
      <c r="AJ505" s="393"/>
      <c r="AK505" s="393"/>
      <c r="AL505" s="393"/>
      <c r="AM505" s="393"/>
      <c r="AN505" s="393"/>
      <c r="AO505" s="393"/>
      <c r="AP505" s="393"/>
      <c r="AQ505" s="393"/>
      <c r="AR505" s="393"/>
      <c r="AS505" s="393"/>
      <c r="AT505" s="393"/>
      <c r="AU505" s="393"/>
      <c r="AV505" s="393"/>
      <c r="AW505" s="393"/>
      <c r="AX505" s="393"/>
      <c r="AY505" s="393"/>
      <c r="AZ505" s="393"/>
      <c r="BA505" s="394">
        <f t="shared" si="15"/>
        <v>0</v>
      </c>
      <c r="BB505" s="394"/>
      <c r="BC505" s="394"/>
      <c r="BD505" s="394"/>
      <c r="BE505" s="394"/>
      <c r="BF505" s="394"/>
      <c r="BG505" s="394"/>
      <c r="BH505" s="394"/>
      <c r="BI505" s="394"/>
    </row>
    <row r="506" spans="1:61" s="1" customFormat="1" ht="9.75" customHeight="1" x14ac:dyDescent="0.3">
      <c r="A506" s="391" t="s">
        <v>153</v>
      </c>
      <c r="B506" s="391"/>
      <c r="C506" s="391"/>
      <c r="D506" s="391"/>
      <c r="E506" s="391"/>
      <c r="F506" s="391"/>
      <c r="G506" s="391"/>
      <c r="H506" s="391"/>
      <c r="I506" s="391"/>
      <c r="J506" s="391"/>
      <c r="K506" s="391"/>
      <c r="L506" s="391"/>
      <c r="M506" s="391"/>
      <c r="N506" s="391"/>
      <c r="O506" s="391"/>
      <c r="P506" s="391"/>
      <c r="Q506" s="391"/>
      <c r="R506" s="391"/>
      <c r="S506" s="391"/>
      <c r="T506" s="391"/>
      <c r="U506" s="391"/>
      <c r="V506" s="391"/>
      <c r="W506" s="391"/>
      <c r="X506" s="391"/>
      <c r="Y506" s="391"/>
      <c r="Z506" s="391"/>
      <c r="AA506" s="391"/>
      <c r="AB506" s="391"/>
      <c r="AC506" s="391"/>
      <c r="AD506" s="391"/>
      <c r="AE506" s="391"/>
      <c r="AF506" s="391"/>
      <c r="AG506" s="391"/>
      <c r="AH506" s="391"/>
      <c r="AI506" s="391"/>
      <c r="AJ506" s="392"/>
      <c r="AK506" s="392"/>
      <c r="AL506" s="392"/>
      <c r="AM506" s="392"/>
      <c r="AN506" s="392"/>
      <c r="AO506" s="392"/>
      <c r="AP506" s="392"/>
      <c r="AQ506" s="392"/>
      <c r="AR506" s="392"/>
      <c r="AS506" s="393"/>
      <c r="AT506" s="393"/>
      <c r="AU506" s="393"/>
      <c r="AV506" s="393"/>
      <c r="AW506" s="393"/>
      <c r="AX506" s="393"/>
      <c r="AY506" s="393"/>
      <c r="AZ506" s="393"/>
      <c r="BA506" s="394">
        <f t="shared" si="15"/>
        <v>0</v>
      </c>
      <c r="BB506" s="394"/>
      <c r="BC506" s="394"/>
      <c r="BD506" s="394"/>
      <c r="BE506" s="394"/>
      <c r="BF506" s="394"/>
      <c r="BG506" s="394"/>
      <c r="BH506" s="394"/>
      <c r="BI506" s="394"/>
    </row>
    <row r="507" spans="1:61" s="1" customFormat="1" ht="9.75" customHeight="1" x14ac:dyDescent="0.3">
      <c r="A507" s="395" t="s">
        <v>121</v>
      </c>
      <c r="B507" s="395"/>
      <c r="C507" s="395"/>
      <c r="D507" s="395"/>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c r="AH507" s="395"/>
      <c r="AI507" s="395"/>
      <c r="AJ507" s="307">
        <f>SUM(AJ508:AR509)</f>
        <v>0</v>
      </c>
      <c r="AK507" s="307"/>
      <c r="AL507" s="307"/>
      <c r="AM507" s="307"/>
      <c r="AN507" s="307"/>
      <c r="AO507" s="307"/>
      <c r="AP507" s="307"/>
      <c r="AQ507" s="307"/>
      <c r="AR507" s="307"/>
      <c r="AS507" s="307">
        <f>SUM(AS508:AZ509)</f>
        <v>0</v>
      </c>
      <c r="AT507" s="307"/>
      <c r="AU507" s="307"/>
      <c r="AV507" s="307"/>
      <c r="AW507" s="307"/>
      <c r="AX507" s="307"/>
      <c r="AY507" s="307"/>
      <c r="AZ507" s="307"/>
      <c r="BA507" s="307">
        <f t="shared" si="15"/>
        <v>0</v>
      </c>
      <c r="BB507" s="307"/>
      <c r="BC507" s="307"/>
      <c r="BD507" s="307"/>
      <c r="BE507" s="307"/>
      <c r="BF507" s="307"/>
      <c r="BG507" s="307"/>
      <c r="BH507" s="307"/>
      <c r="BI507" s="307"/>
    </row>
    <row r="508" spans="1:61" s="1" customFormat="1" ht="9.75" customHeight="1" x14ac:dyDescent="0.3">
      <c r="A508" s="391" t="s">
        <v>154</v>
      </c>
      <c r="B508" s="391"/>
      <c r="C508" s="391"/>
      <c r="D508" s="391"/>
      <c r="E508" s="391"/>
      <c r="F508" s="391"/>
      <c r="G508" s="391"/>
      <c r="H508" s="391"/>
      <c r="I508" s="391"/>
      <c r="J508" s="391"/>
      <c r="K508" s="391"/>
      <c r="L508" s="391"/>
      <c r="M508" s="391"/>
      <c r="N508" s="391"/>
      <c r="O508" s="391"/>
      <c r="P508" s="391"/>
      <c r="Q508" s="391"/>
      <c r="R508" s="391"/>
      <c r="S508" s="391"/>
      <c r="T508" s="391"/>
      <c r="U508" s="391"/>
      <c r="V508" s="391"/>
      <c r="W508" s="391"/>
      <c r="X508" s="391"/>
      <c r="Y508" s="391"/>
      <c r="Z508" s="391"/>
      <c r="AA508" s="391"/>
      <c r="AB508" s="391"/>
      <c r="AC508" s="391"/>
      <c r="AD508" s="391"/>
      <c r="AE508" s="391"/>
      <c r="AF508" s="391"/>
      <c r="AG508" s="391"/>
      <c r="AH508" s="391"/>
      <c r="AI508" s="391"/>
      <c r="AJ508" s="392"/>
      <c r="AK508" s="392"/>
      <c r="AL508" s="392"/>
      <c r="AM508" s="392"/>
      <c r="AN508" s="392"/>
      <c r="AO508" s="392"/>
      <c r="AP508" s="392"/>
      <c r="AQ508" s="392"/>
      <c r="AR508" s="392"/>
      <c r="AS508" s="393"/>
      <c r="AT508" s="393"/>
      <c r="AU508" s="393"/>
      <c r="AV508" s="393"/>
      <c r="AW508" s="393"/>
      <c r="AX508" s="393"/>
      <c r="AY508" s="393"/>
      <c r="AZ508" s="393"/>
      <c r="BA508" s="394">
        <f t="shared" si="15"/>
        <v>0</v>
      </c>
      <c r="BB508" s="394"/>
      <c r="BC508" s="394"/>
      <c r="BD508" s="394"/>
      <c r="BE508" s="394"/>
      <c r="BF508" s="394"/>
      <c r="BG508" s="394"/>
      <c r="BH508" s="394"/>
      <c r="BI508" s="394"/>
    </row>
    <row r="509" spans="1:61" s="1" customFormat="1" ht="9.75" customHeight="1" x14ac:dyDescent="0.3">
      <c r="A509" s="391" t="s">
        <v>155</v>
      </c>
      <c r="B509" s="391"/>
      <c r="C509" s="391"/>
      <c r="D509" s="391"/>
      <c r="E509" s="391"/>
      <c r="F509" s="391"/>
      <c r="G509" s="391"/>
      <c r="H509" s="391"/>
      <c r="I509" s="391"/>
      <c r="J509" s="391"/>
      <c r="K509" s="391"/>
      <c r="L509" s="391"/>
      <c r="M509" s="391"/>
      <c r="N509" s="391"/>
      <c r="O509" s="391"/>
      <c r="P509" s="391"/>
      <c r="Q509" s="391"/>
      <c r="R509" s="391"/>
      <c r="S509" s="391"/>
      <c r="T509" s="391"/>
      <c r="U509" s="391"/>
      <c r="V509" s="391"/>
      <c r="W509" s="391"/>
      <c r="X509" s="391"/>
      <c r="Y509" s="391"/>
      <c r="Z509" s="391"/>
      <c r="AA509" s="391"/>
      <c r="AB509" s="391"/>
      <c r="AC509" s="391"/>
      <c r="AD509" s="391"/>
      <c r="AE509" s="391"/>
      <c r="AF509" s="391"/>
      <c r="AG509" s="391"/>
      <c r="AH509" s="391"/>
      <c r="AI509" s="391"/>
      <c r="AJ509" s="393"/>
      <c r="AK509" s="393"/>
      <c r="AL509" s="393"/>
      <c r="AM509" s="393"/>
      <c r="AN509" s="393"/>
      <c r="AO509" s="393"/>
      <c r="AP509" s="393"/>
      <c r="AQ509" s="393"/>
      <c r="AR509" s="393"/>
      <c r="AS509" s="393"/>
      <c r="AT509" s="393"/>
      <c r="AU509" s="393"/>
      <c r="AV509" s="393"/>
      <c r="AW509" s="393"/>
      <c r="AX509" s="393"/>
      <c r="AY509" s="393"/>
      <c r="AZ509" s="393"/>
      <c r="BA509" s="394">
        <f t="shared" si="15"/>
        <v>0</v>
      </c>
      <c r="BB509" s="394"/>
      <c r="BC509" s="394"/>
      <c r="BD509" s="394"/>
      <c r="BE509" s="394"/>
      <c r="BF509" s="394"/>
      <c r="BG509" s="394"/>
      <c r="BH509" s="394"/>
      <c r="BI509" s="394"/>
    </row>
    <row r="510" spans="1:61" s="1" customFormat="1" ht="9.75" customHeight="1" x14ac:dyDescent="0.3">
      <c r="A510" s="259" t="s">
        <v>122</v>
      </c>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1"/>
      <c r="AJ510" s="307">
        <f>AJ462+AJ467+AJ468+AJ493+AJ501+AJ507</f>
        <v>0</v>
      </c>
      <c r="AK510" s="307"/>
      <c r="AL510" s="307"/>
      <c r="AM510" s="307"/>
      <c r="AN510" s="307"/>
      <c r="AO510" s="307"/>
      <c r="AP510" s="307"/>
      <c r="AQ510" s="307"/>
      <c r="AR510" s="307"/>
      <c r="AS510" s="307">
        <f>AS462+AS467+AS468+AS493+AS501+AS507</f>
        <v>0</v>
      </c>
      <c r="AT510" s="307"/>
      <c r="AU510" s="307"/>
      <c r="AV510" s="307"/>
      <c r="AW510" s="307"/>
      <c r="AX510" s="307"/>
      <c r="AY510" s="307"/>
      <c r="AZ510" s="307"/>
      <c r="BA510" s="307">
        <f t="shared" si="15"/>
        <v>0</v>
      </c>
      <c r="BB510" s="307"/>
      <c r="BC510" s="307"/>
      <c r="BD510" s="307"/>
      <c r="BE510" s="307"/>
      <c r="BF510" s="307"/>
      <c r="BG510" s="307"/>
      <c r="BH510" s="307"/>
      <c r="BI510" s="307"/>
    </row>
    <row r="511" spans="1:61" s="1" customFormat="1" ht="9.75" customHeight="1" x14ac:dyDescent="0.3">
      <c r="A511" s="396" t="s">
        <v>156</v>
      </c>
      <c r="B511" s="397"/>
      <c r="C511" s="397"/>
      <c r="D511" s="397"/>
      <c r="E511" s="397"/>
      <c r="F511" s="397"/>
      <c r="G511" s="397"/>
      <c r="H511" s="397"/>
      <c r="I511" s="397"/>
      <c r="J511" s="397"/>
      <c r="K511" s="397"/>
      <c r="L511" s="397"/>
      <c r="M511" s="397"/>
      <c r="N511" s="397"/>
      <c r="O511" s="397"/>
      <c r="P511" s="397"/>
      <c r="Q511" s="397"/>
      <c r="R511" s="397"/>
      <c r="S511" s="108"/>
      <c r="T511" s="108"/>
      <c r="U511" s="108"/>
      <c r="V511" s="108"/>
      <c r="W511" s="108"/>
      <c r="X511" s="108"/>
      <c r="Y511" s="108"/>
      <c r="Z511" s="108"/>
      <c r="AA511" s="108"/>
      <c r="AB511" s="108"/>
      <c r="AC511" s="108"/>
      <c r="AD511" s="108"/>
      <c r="AE511" s="109"/>
      <c r="AF511" s="109"/>
      <c r="AG511" s="109"/>
      <c r="AH511" s="109"/>
      <c r="AI511" s="110"/>
      <c r="AJ511" s="510" t="str">
        <f>IF((IF(AJ510=0,0,AJ512*100/AJ510))&lt;=5,"actualizare mai mică de 5% din valoarea eligibila","actualizare mai mare de 5% din valoarea eligibila")</f>
        <v>actualizare mai mică de 5% din valoarea eligibila</v>
      </c>
      <c r="AK511" s="511"/>
      <c r="AL511" s="511"/>
      <c r="AM511" s="511"/>
      <c r="AN511" s="511"/>
      <c r="AO511" s="511"/>
      <c r="AP511" s="511"/>
      <c r="AQ511" s="511"/>
      <c r="AR511" s="511"/>
      <c r="AS511" s="762"/>
      <c r="AT511" s="762"/>
      <c r="AU511" s="762"/>
      <c r="AV511" s="762"/>
      <c r="AW511" s="762"/>
      <c r="AX511" s="762"/>
      <c r="AY511" s="762"/>
      <c r="AZ511" s="762"/>
      <c r="BA511" s="511"/>
      <c r="BB511" s="511"/>
      <c r="BC511" s="511"/>
      <c r="BD511" s="511"/>
      <c r="BE511" s="511"/>
      <c r="BF511" s="511"/>
      <c r="BG511" s="511"/>
      <c r="BH511" s="511"/>
      <c r="BI511" s="512"/>
    </row>
    <row r="512" spans="1:61" s="1" customFormat="1" ht="9.75" customHeight="1" x14ac:dyDescent="0.3">
      <c r="A512" s="395" t="s">
        <v>123</v>
      </c>
      <c r="B512" s="395"/>
      <c r="C512" s="395"/>
      <c r="D512" s="395"/>
      <c r="E512" s="395"/>
      <c r="F512" s="395"/>
      <c r="G512" s="395"/>
      <c r="H512" s="395"/>
      <c r="I512" s="395"/>
      <c r="J512" s="395"/>
      <c r="K512" s="395"/>
      <c r="L512" s="395"/>
      <c r="M512" s="395"/>
      <c r="N512" s="395"/>
      <c r="O512" s="395"/>
      <c r="P512" s="395"/>
      <c r="Q512" s="395"/>
      <c r="R512" s="395"/>
      <c r="S512" s="395"/>
      <c r="T512" s="395"/>
      <c r="U512" s="395"/>
      <c r="V512" s="395"/>
      <c r="W512" s="395"/>
      <c r="X512" s="395"/>
      <c r="Y512" s="395"/>
      <c r="Z512" s="395"/>
      <c r="AA512" s="395"/>
      <c r="AB512" s="395"/>
      <c r="AC512" s="395"/>
      <c r="AD512" s="395"/>
      <c r="AE512" s="395"/>
      <c r="AF512" s="395"/>
      <c r="AG512" s="395"/>
      <c r="AH512" s="395"/>
      <c r="AI512" s="395"/>
      <c r="AJ512" s="393"/>
      <c r="AK512" s="393"/>
      <c r="AL512" s="393"/>
      <c r="AM512" s="393"/>
      <c r="AN512" s="393"/>
      <c r="AO512" s="393"/>
      <c r="AP512" s="393"/>
      <c r="AQ512" s="393"/>
      <c r="AR512" s="520"/>
      <c r="AS512" s="521"/>
      <c r="AT512" s="522"/>
      <c r="AU512" s="522"/>
      <c r="AV512" s="522"/>
      <c r="AW512" s="522"/>
      <c r="AX512" s="522"/>
      <c r="AY512" s="522"/>
      <c r="AZ512" s="523"/>
      <c r="BA512" s="394">
        <f t="shared" ref="BA512:BA515" si="16">SUM(AJ512:AZ512)</f>
        <v>0</v>
      </c>
      <c r="BB512" s="394"/>
      <c r="BC512" s="394"/>
      <c r="BD512" s="394"/>
      <c r="BE512" s="394"/>
      <c r="BF512" s="394"/>
      <c r="BG512" s="394"/>
      <c r="BH512" s="394"/>
      <c r="BI512" s="394"/>
    </row>
    <row r="513" spans="1:61" s="1" customFormat="1" ht="9.75" customHeight="1" x14ac:dyDescent="0.3">
      <c r="A513" s="395" t="s">
        <v>124</v>
      </c>
      <c r="B513" s="395"/>
      <c r="C513" s="395"/>
      <c r="D513" s="395"/>
      <c r="E513" s="395"/>
      <c r="F513" s="395"/>
      <c r="G513" s="395"/>
      <c r="H513" s="395"/>
      <c r="I513" s="395"/>
      <c r="J513" s="395"/>
      <c r="K513" s="395"/>
      <c r="L513" s="395"/>
      <c r="M513" s="395"/>
      <c r="N513" s="395"/>
      <c r="O513" s="395"/>
      <c r="P513" s="395"/>
      <c r="Q513" s="395"/>
      <c r="R513" s="395"/>
      <c r="S513" s="395"/>
      <c r="T513" s="395"/>
      <c r="U513" s="395"/>
      <c r="V513" s="395"/>
      <c r="W513" s="395"/>
      <c r="X513" s="395"/>
      <c r="Y513" s="395"/>
      <c r="Z513" s="395"/>
      <c r="AA513" s="395"/>
      <c r="AB513" s="395"/>
      <c r="AC513" s="395"/>
      <c r="AD513" s="395"/>
      <c r="AE513" s="395"/>
      <c r="AF513" s="395"/>
      <c r="AG513" s="395"/>
      <c r="AH513" s="395"/>
      <c r="AI513" s="395"/>
      <c r="AJ513" s="307">
        <f>AJ510+AJ512</f>
        <v>0</v>
      </c>
      <c r="AK513" s="307"/>
      <c r="AL513" s="307"/>
      <c r="AM513" s="307"/>
      <c r="AN513" s="307"/>
      <c r="AO513" s="307"/>
      <c r="AP513" s="307"/>
      <c r="AQ513" s="307"/>
      <c r="AR513" s="220"/>
      <c r="AS513" s="516">
        <f>AS510</f>
        <v>0</v>
      </c>
      <c r="AT513" s="517"/>
      <c r="AU513" s="517"/>
      <c r="AV513" s="517"/>
      <c r="AW513" s="517"/>
      <c r="AX513" s="517"/>
      <c r="AY513" s="517"/>
      <c r="AZ513" s="518"/>
      <c r="BA513" s="307">
        <f t="shared" si="16"/>
        <v>0</v>
      </c>
      <c r="BB513" s="307"/>
      <c r="BC513" s="307"/>
      <c r="BD513" s="307"/>
      <c r="BE513" s="307"/>
      <c r="BF513" s="307"/>
      <c r="BG513" s="307"/>
      <c r="BH513" s="307"/>
      <c r="BI513" s="307"/>
    </row>
    <row r="514" spans="1:61" s="1" customFormat="1" ht="9.75" customHeight="1" x14ac:dyDescent="0.3">
      <c r="A514" s="395" t="s">
        <v>125</v>
      </c>
      <c r="B514" s="395"/>
      <c r="C514" s="395"/>
      <c r="D514" s="395"/>
      <c r="E514" s="395"/>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c r="AE514" s="395"/>
      <c r="AF514" s="395"/>
      <c r="AG514" s="395"/>
      <c r="AH514" s="395"/>
      <c r="AI514" s="395"/>
      <c r="AJ514" s="393"/>
      <c r="AK514" s="393"/>
      <c r="AL514" s="393"/>
      <c r="AM514" s="393"/>
      <c r="AN514" s="393"/>
      <c r="AO514" s="393"/>
      <c r="AP514" s="393"/>
      <c r="AQ514" s="393"/>
      <c r="AR514" s="393"/>
      <c r="AS514" s="519"/>
      <c r="AT514" s="519"/>
      <c r="AU514" s="519"/>
      <c r="AV514" s="519"/>
      <c r="AW514" s="519"/>
      <c r="AX514" s="519"/>
      <c r="AY514" s="519"/>
      <c r="AZ514" s="519"/>
      <c r="BA514" s="394">
        <f t="shared" si="16"/>
        <v>0</v>
      </c>
      <c r="BB514" s="394"/>
      <c r="BC514" s="394"/>
      <c r="BD514" s="394"/>
      <c r="BE514" s="394"/>
      <c r="BF514" s="394"/>
      <c r="BG514" s="394"/>
      <c r="BH514" s="394"/>
      <c r="BI514" s="394"/>
    </row>
    <row r="515" spans="1:61" s="1" customFormat="1" ht="9.75" customHeight="1" x14ac:dyDescent="0.3">
      <c r="A515" s="395"/>
      <c r="B515" s="395"/>
      <c r="C515" s="395"/>
      <c r="D515" s="395"/>
      <c r="E515" s="395"/>
      <c r="F515" s="395"/>
      <c r="G515" s="395"/>
      <c r="H515" s="395"/>
      <c r="I515" s="395"/>
      <c r="J515" s="395"/>
      <c r="K515" s="395"/>
      <c r="L515" s="395"/>
      <c r="M515" s="395"/>
      <c r="N515" s="395"/>
      <c r="O515" s="395"/>
      <c r="P515" s="395"/>
      <c r="Q515" s="395"/>
      <c r="R515" s="395"/>
      <c r="S515" s="395"/>
      <c r="T515" s="395"/>
      <c r="U515" s="395"/>
      <c r="V515" s="395"/>
      <c r="W515" s="395"/>
      <c r="X515" s="395"/>
      <c r="Y515" s="395"/>
      <c r="Z515" s="395"/>
      <c r="AA515" s="395"/>
      <c r="AB515" s="395"/>
      <c r="AC515" s="395"/>
      <c r="AD515" s="395"/>
      <c r="AE515" s="395"/>
      <c r="AF515" s="395"/>
      <c r="AG515" s="395"/>
      <c r="AH515" s="395"/>
      <c r="AI515" s="395"/>
      <c r="AJ515" s="394">
        <f>SUM(AJ513:AR514)</f>
        <v>0</v>
      </c>
      <c r="AK515" s="394"/>
      <c r="AL515" s="394"/>
      <c r="AM515" s="394"/>
      <c r="AN515" s="394"/>
      <c r="AO515" s="394"/>
      <c r="AP515" s="394"/>
      <c r="AQ515" s="394"/>
      <c r="AR515" s="394"/>
      <c r="AS515" s="394">
        <f>SUM(AS513:AZ514)</f>
        <v>0</v>
      </c>
      <c r="AT515" s="394"/>
      <c r="AU515" s="394"/>
      <c r="AV515" s="394"/>
      <c r="AW515" s="394"/>
      <c r="AX515" s="394"/>
      <c r="AY515" s="394"/>
      <c r="AZ515" s="394"/>
      <c r="BA515" s="394">
        <f t="shared" si="16"/>
        <v>0</v>
      </c>
      <c r="BB515" s="394"/>
      <c r="BC515" s="394"/>
      <c r="BD515" s="394"/>
      <c r="BE515" s="394"/>
      <c r="BF515" s="394"/>
      <c r="BG515" s="394"/>
      <c r="BH515" s="394"/>
      <c r="BI515" s="394"/>
    </row>
    <row r="516" spans="1:61" s="1" customFormat="1" ht="9.75" customHeight="1" x14ac:dyDescent="0.3">
      <c r="A516" s="513" t="s">
        <v>126</v>
      </c>
      <c r="B516" s="514"/>
      <c r="C516" s="514"/>
      <c r="D516" s="514"/>
      <c r="E516" s="514"/>
      <c r="F516" s="514"/>
      <c r="G516" s="514"/>
      <c r="H516" s="514"/>
      <c r="I516" s="514"/>
      <c r="J516" s="514"/>
      <c r="K516" s="514"/>
      <c r="L516" s="514"/>
      <c r="M516" s="514"/>
      <c r="N516" s="514"/>
      <c r="O516" s="514"/>
      <c r="P516" s="514"/>
      <c r="Q516" s="514"/>
      <c r="R516" s="514"/>
      <c r="S516" s="514"/>
      <c r="T516" s="514"/>
      <c r="U516" s="514"/>
      <c r="V516" s="514"/>
      <c r="W516" s="514"/>
      <c r="X516" s="514"/>
      <c r="Y516" s="514"/>
      <c r="Z516" s="514"/>
      <c r="AA516" s="514"/>
      <c r="AB516" s="514"/>
      <c r="AC516" s="514"/>
      <c r="AD516" s="514"/>
      <c r="AE516" s="514"/>
      <c r="AF516" s="514"/>
      <c r="AG516" s="514"/>
      <c r="AH516" s="514"/>
      <c r="AI516" s="515"/>
      <c r="AJ516" s="220">
        <f>BA513+BA514</f>
        <v>0</v>
      </c>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2"/>
    </row>
    <row r="517" spans="1:61" s="1" customFormat="1" ht="12" customHeight="1" x14ac:dyDescent="0.3">
      <c r="A517" s="502"/>
      <c r="B517" s="502"/>
      <c r="C517" s="502"/>
      <c r="D517" s="502"/>
      <c r="E517" s="502"/>
      <c r="F517" s="502"/>
      <c r="G517" s="502"/>
      <c r="H517" s="502"/>
      <c r="I517" s="502"/>
      <c r="J517" s="502"/>
      <c r="K517" s="502"/>
      <c r="L517" s="502"/>
      <c r="M517" s="502"/>
      <c r="N517" s="502"/>
      <c r="O517" s="502"/>
      <c r="P517" s="502"/>
      <c r="Q517" s="502"/>
      <c r="R517" s="502"/>
      <c r="S517" s="502"/>
      <c r="T517" s="502"/>
      <c r="U517" s="502"/>
      <c r="V517" s="502"/>
      <c r="W517" s="502"/>
      <c r="X517" s="502"/>
      <c r="Y517" s="502"/>
      <c r="Z517" s="502"/>
      <c r="AA517" s="502"/>
      <c r="AB517" s="502"/>
      <c r="AC517" s="502"/>
      <c r="AD517" s="502"/>
      <c r="AE517" s="502"/>
      <c r="AF517" s="502"/>
      <c r="AG517" s="502"/>
      <c r="AH517" s="502"/>
      <c r="AI517" s="502"/>
      <c r="AJ517" s="288" t="s">
        <v>133</v>
      </c>
      <c r="AK517" s="288"/>
      <c r="AL517" s="288"/>
      <c r="AM517" s="288"/>
      <c r="AN517" s="288"/>
      <c r="AO517" s="288"/>
      <c r="AP517" s="288"/>
      <c r="AQ517" s="288"/>
      <c r="AR517" s="288"/>
      <c r="AS517" s="288" t="s">
        <v>104</v>
      </c>
      <c r="AT517" s="288"/>
      <c r="AU517" s="288"/>
      <c r="AV517" s="288"/>
      <c r="AW517" s="288"/>
      <c r="AX517" s="288"/>
      <c r="AY517" s="288"/>
      <c r="AZ517" s="288"/>
      <c r="BA517" s="503"/>
      <c r="BB517" s="503"/>
      <c r="BC517" s="503"/>
      <c r="BD517" s="503"/>
      <c r="BE517" s="503"/>
      <c r="BF517" s="503"/>
      <c r="BG517" s="503"/>
      <c r="BH517" s="503"/>
      <c r="BI517" s="503"/>
    </row>
    <row r="518" spans="1:61" s="1" customFormat="1" ht="12" customHeight="1" x14ac:dyDescent="0.3">
      <c r="A518" s="502" t="s">
        <v>127</v>
      </c>
      <c r="B518" s="502"/>
      <c r="C518" s="502"/>
      <c r="D518" s="502"/>
      <c r="E518" s="502"/>
      <c r="F518" s="502"/>
      <c r="G518" s="502"/>
      <c r="H518" s="502"/>
      <c r="I518" s="502"/>
      <c r="J518" s="502"/>
      <c r="K518" s="502"/>
      <c r="L518" s="502"/>
      <c r="M518" s="502"/>
      <c r="N518" s="502"/>
      <c r="O518" s="502"/>
      <c r="P518" s="502"/>
      <c r="Q518" s="502"/>
      <c r="R518" s="502"/>
      <c r="S518" s="502"/>
      <c r="T518" s="502"/>
      <c r="U518" s="502"/>
      <c r="V518" s="502"/>
      <c r="W518" s="502"/>
      <c r="X518" s="502"/>
      <c r="Y518" s="502"/>
      <c r="Z518" s="502"/>
      <c r="AA518" s="502"/>
      <c r="AB518" s="502"/>
      <c r="AC518" s="502"/>
      <c r="AD518" s="502"/>
      <c r="AE518" s="502"/>
      <c r="AF518" s="502"/>
      <c r="AG518" s="502"/>
      <c r="AH518" s="502"/>
      <c r="AI518" s="502"/>
      <c r="AJ518" s="289">
        <f>AS518*AA456</f>
        <v>0</v>
      </c>
      <c r="AK518" s="289"/>
      <c r="AL518" s="289"/>
      <c r="AM518" s="289"/>
      <c r="AN518" s="289"/>
      <c r="AO518" s="289"/>
      <c r="AP518" s="289"/>
      <c r="AQ518" s="289"/>
      <c r="AR518" s="289"/>
      <c r="AS518" s="289">
        <f>AJ516</f>
        <v>0</v>
      </c>
      <c r="AT518" s="289"/>
      <c r="AU518" s="289"/>
      <c r="AV518" s="289"/>
      <c r="AW518" s="289"/>
      <c r="AX518" s="289"/>
      <c r="AY518" s="289"/>
      <c r="AZ518" s="289"/>
      <c r="BA518" s="503"/>
      <c r="BB518" s="503"/>
      <c r="BC518" s="503"/>
      <c r="BD518" s="503"/>
      <c r="BE518" s="503"/>
      <c r="BF518" s="503"/>
      <c r="BG518" s="503"/>
      <c r="BH518" s="503"/>
      <c r="BI518" s="503"/>
    </row>
    <row r="519" spans="1:61" s="1" customFormat="1" ht="12" customHeight="1" x14ac:dyDescent="0.3">
      <c r="A519" s="502" t="s">
        <v>129</v>
      </c>
      <c r="B519" s="502"/>
      <c r="C519" s="502"/>
      <c r="D519" s="502"/>
      <c r="E519" s="502"/>
      <c r="F519" s="502"/>
      <c r="G519" s="502"/>
      <c r="H519" s="502"/>
      <c r="I519" s="502"/>
      <c r="J519" s="502"/>
      <c r="K519" s="502"/>
      <c r="L519" s="502"/>
      <c r="M519" s="502"/>
      <c r="N519" s="502"/>
      <c r="O519" s="502"/>
      <c r="P519" s="502"/>
      <c r="Q519" s="502"/>
      <c r="R519" s="502"/>
      <c r="S519" s="502"/>
      <c r="T519" s="502"/>
      <c r="U519" s="502"/>
      <c r="V519" s="502"/>
      <c r="W519" s="502"/>
      <c r="X519" s="502"/>
      <c r="Y519" s="502"/>
      <c r="Z519" s="502"/>
      <c r="AA519" s="502"/>
      <c r="AB519" s="502"/>
      <c r="AC519" s="502"/>
      <c r="AD519" s="502"/>
      <c r="AE519" s="502"/>
      <c r="AF519" s="502"/>
      <c r="AG519" s="502"/>
      <c r="AH519" s="502"/>
      <c r="AI519" s="502"/>
      <c r="AJ519" s="289">
        <f>AS519*AA456</f>
        <v>0</v>
      </c>
      <c r="AK519" s="289"/>
      <c r="AL519" s="289"/>
      <c r="AM519" s="289"/>
      <c r="AN519" s="289"/>
      <c r="AO519" s="289"/>
      <c r="AP519" s="289"/>
      <c r="AQ519" s="289"/>
      <c r="AR519" s="289"/>
      <c r="AS519" s="289">
        <f>AJ513+AJ514</f>
        <v>0</v>
      </c>
      <c r="AT519" s="289"/>
      <c r="AU519" s="289"/>
      <c r="AV519" s="289"/>
      <c r="AW519" s="289"/>
      <c r="AX519" s="289"/>
      <c r="AY519" s="289"/>
      <c r="AZ519" s="289"/>
      <c r="BA519" s="503"/>
      <c r="BB519" s="503"/>
      <c r="BC519" s="503"/>
      <c r="BD519" s="503"/>
      <c r="BE519" s="503"/>
      <c r="BF519" s="503"/>
      <c r="BG519" s="503"/>
      <c r="BH519" s="503"/>
      <c r="BI519" s="503"/>
    </row>
    <row r="520" spans="1:61" s="1" customFormat="1" ht="12" customHeight="1" x14ac:dyDescent="0.3">
      <c r="A520" s="502" t="s">
        <v>128</v>
      </c>
      <c r="B520" s="502"/>
      <c r="C520" s="502"/>
      <c r="D520" s="502"/>
      <c r="E520" s="502"/>
      <c r="F520" s="502"/>
      <c r="G520" s="502"/>
      <c r="H520" s="502"/>
      <c r="I520" s="502"/>
      <c r="J520" s="502"/>
      <c r="K520" s="502"/>
      <c r="L520" s="502"/>
      <c r="M520" s="502"/>
      <c r="N520" s="502"/>
      <c r="O520" s="502"/>
      <c r="P520" s="502"/>
      <c r="Q520" s="502"/>
      <c r="R520" s="502"/>
      <c r="S520" s="502"/>
      <c r="T520" s="502"/>
      <c r="U520" s="502"/>
      <c r="V520" s="502"/>
      <c r="W520" s="502"/>
      <c r="X520" s="502"/>
      <c r="Y520" s="502"/>
      <c r="Z520" s="502"/>
      <c r="AA520" s="502"/>
      <c r="AB520" s="502"/>
      <c r="AC520" s="502"/>
      <c r="AD520" s="502"/>
      <c r="AE520" s="502"/>
      <c r="AF520" s="502"/>
      <c r="AG520" s="502"/>
      <c r="AH520" s="502"/>
      <c r="AI520" s="502"/>
      <c r="AJ520" s="289">
        <f>AS520*AA456</f>
        <v>0</v>
      </c>
      <c r="AK520" s="289"/>
      <c r="AL520" s="289"/>
      <c r="AM520" s="289"/>
      <c r="AN520" s="289"/>
      <c r="AO520" s="289"/>
      <c r="AP520" s="289"/>
      <c r="AQ520" s="289"/>
      <c r="AR520" s="289"/>
      <c r="AS520" s="289">
        <f>AS513+AS514</f>
        <v>0</v>
      </c>
      <c r="AT520" s="289"/>
      <c r="AU520" s="289"/>
      <c r="AV520" s="289"/>
      <c r="AW520" s="289"/>
      <c r="AX520" s="289"/>
      <c r="AY520" s="289"/>
      <c r="AZ520" s="289"/>
      <c r="BA520" s="503"/>
      <c r="BB520" s="503"/>
      <c r="BC520" s="503"/>
      <c r="BD520" s="503"/>
      <c r="BE520" s="503"/>
      <c r="BF520" s="503"/>
      <c r="BG520" s="503"/>
      <c r="BH520" s="503"/>
      <c r="BI520" s="503"/>
    </row>
    <row r="521" spans="1:61" s="1" customFormat="1" ht="3.75" customHeight="1" x14ac:dyDescent="0.3">
      <c r="A521" s="502"/>
      <c r="B521" s="502"/>
      <c r="C521" s="502"/>
      <c r="D521" s="502"/>
      <c r="E521" s="502"/>
      <c r="F521" s="502"/>
      <c r="G521" s="502"/>
      <c r="H521" s="502"/>
      <c r="I521" s="502"/>
      <c r="J521" s="502"/>
      <c r="K521" s="502"/>
      <c r="L521" s="502"/>
      <c r="M521" s="502"/>
      <c r="N521" s="502"/>
      <c r="O521" s="502"/>
      <c r="P521" s="502"/>
      <c r="Q521" s="502"/>
      <c r="R521" s="502"/>
      <c r="S521" s="502"/>
      <c r="T521" s="502"/>
      <c r="U521" s="502"/>
      <c r="V521" s="502"/>
      <c r="W521" s="502"/>
      <c r="X521" s="502"/>
      <c r="Y521" s="502"/>
      <c r="Z521" s="502"/>
      <c r="AA521" s="502"/>
      <c r="AB521" s="502"/>
      <c r="AC521" s="502"/>
      <c r="AD521" s="502"/>
      <c r="AE521" s="502"/>
      <c r="AF521" s="502"/>
      <c r="AG521" s="502"/>
      <c r="AH521" s="502"/>
      <c r="AI521" s="502"/>
      <c r="AJ521" s="503"/>
      <c r="AK521" s="503"/>
      <c r="AL521" s="503"/>
      <c r="AM521" s="503"/>
      <c r="AN521" s="503"/>
      <c r="AO521" s="503"/>
      <c r="AP521" s="503"/>
      <c r="AQ521" s="503"/>
      <c r="AR521" s="503"/>
      <c r="AS521" s="503"/>
      <c r="AT521" s="503"/>
      <c r="AU521" s="503"/>
      <c r="AV521" s="503"/>
      <c r="AW521" s="503"/>
      <c r="AX521" s="503"/>
      <c r="AY521" s="503"/>
      <c r="AZ521" s="503"/>
      <c r="BA521" s="503"/>
      <c r="BB521" s="503"/>
      <c r="BC521" s="503"/>
      <c r="BD521" s="503"/>
      <c r="BE521" s="503"/>
      <c r="BF521" s="503"/>
      <c r="BG521" s="503"/>
      <c r="BH521" s="503"/>
      <c r="BI521" s="503"/>
    </row>
    <row r="522" spans="1:61" s="1" customFormat="1" ht="34.5" customHeight="1" x14ac:dyDescent="0.3">
      <c r="A522" s="504" t="s">
        <v>130</v>
      </c>
      <c r="B522" s="505"/>
      <c r="C522" s="505"/>
      <c r="D522" s="505"/>
      <c r="E522" s="505"/>
      <c r="F522" s="505"/>
      <c r="G522" s="505"/>
      <c r="H522" s="505"/>
      <c r="I522" s="505"/>
      <c r="J522" s="505"/>
      <c r="K522" s="505"/>
      <c r="L522" s="505"/>
      <c r="M522" s="505"/>
      <c r="N522" s="505"/>
      <c r="O522" s="505"/>
      <c r="P522" s="505"/>
      <c r="Q522" s="505"/>
      <c r="R522" s="505"/>
      <c r="S522" s="505"/>
      <c r="T522" s="505"/>
      <c r="U522" s="505"/>
      <c r="V522" s="505"/>
      <c r="W522" s="505"/>
      <c r="X522" s="505"/>
      <c r="Y522" s="505"/>
      <c r="Z522" s="505"/>
      <c r="AA522" s="505"/>
      <c r="AB522" s="505"/>
      <c r="AC522" s="505"/>
      <c r="AD522" s="505"/>
      <c r="AE522" s="505"/>
      <c r="AF522" s="505"/>
      <c r="AG522" s="505"/>
      <c r="AH522" s="505"/>
      <c r="AI522" s="506"/>
      <c r="AJ522" s="507" t="s">
        <v>131</v>
      </c>
      <c r="AK522" s="507"/>
      <c r="AL522" s="507"/>
      <c r="AM522" s="507"/>
      <c r="AN522" s="507"/>
      <c r="AO522" s="507"/>
      <c r="AP522" s="507"/>
      <c r="AQ522" s="507"/>
      <c r="AR522" s="507"/>
      <c r="AS522" s="507" t="s">
        <v>132</v>
      </c>
      <c r="AT522" s="507"/>
      <c r="AU522" s="507"/>
      <c r="AV522" s="507"/>
      <c r="AW522" s="507"/>
      <c r="AX522" s="507"/>
      <c r="AY522" s="507"/>
      <c r="AZ522" s="507"/>
      <c r="BA522" s="507" t="s">
        <v>102</v>
      </c>
      <c r="BB522" s="507"/>
      <c r="BC522" s="507"/>
      <c r="BD522" s="507"/>
      <c r="BE522" s="507"/>
      <c r="BF522" s="507"/>
      <c r="BG522" s="507"/>
      <c r="BH522" s="507"/>
      <c r="BI522" s="507"/>
    </row>
    <row r="523" spans="1:61" s="1" customFormat="1" ht="9.75" customHeight="1" x14ac:dyDescent="0.3">
      <c r="A523" s="495" t="s">
        <v>134</v>
      </c>
      <c r="B523" s="495"/>
      <c r="C523" s="495"/>
      <c r="D523" s="495"/>
      <c r="E523" s="495"/>
      <c r="F523" s="495"/>
      <c r="G523" s="495"/>
      <c r="H523" s="495"/>
      <c r="I523" s="495"/>
      <c r="J523" s="495"/>
      <c r="K523" s="495"/>
      <c r="L523" s="495"/>
      <c r="M523" s="495"/>
      <c r="N523" s="495"/>
      <c r="O523" s="495"/>
      <c r="P523" s="495"/>
      <c r="Q523" s="495"/>
      <c r="R523" s="495"/>
      <c r="S523" s="495"/>
      <c r="T523" s="495"/>
      <c r="U523" s="495"/>
      <c r="V523" s="495"/>
      <c r="W523" s="495"/>
      <c r="X523" s="495"/>
      <c r="Y523" s="495"/>
      <c r="Z523" s="495"/>
      <c r="AA523" s="495"/>
      <c r="AB523" s="495"/>
      <c r="AC523" s="495"/>
      <c r="AD523" s="495"/>
      <c r="AE523" s="495"/>
      <c r="AF523" s="495"/>
      <c r="AG523" s="495"/>
      <c r="AH523" s="495"/>
      <c r="AI523" s="495"/>
      <c r="AJ523" s="508"/>
      <c r="AK523" s="508"/>
      <c r="AL523" s="508"/>
      <c r="AM523" s="508"/>
      <c r="AN523" s="508"/>
      <c r="AO523" s="508"/>
      <c r="AP523" s="508"/>
      <c r="AQ523" s="508"/>
      <c r="AR523" s="508"/>
      <c r="AS523" s="509"/>
      <c r="AT523" s="509"/>
      <c r="AU523" s="509"/>
      <c r="AV523" s="509"/>
      <c r="AW523" s="509"/>
      <c r="AX523" s="509"/>
      <c r="AY523" s="509"/>
      <c r="AZ523" s="509"/>
      <c r="BA523" s="394">
        <f t="shared" ref="BA523:BA528" si="17">SUM(AJ523:AZ523)</f>
        <v>0</v>
      </c>
      <c r="BB523" s="394"/>
      <c r="BC523" s="394"/>
      <c r="BD523" s="394"/>
      <c r="BE523" s="394"/>
      <c r="BF523" s="394"/>
      <c r="BG523" s="394"/>
      <c r="BH523" s="394"/>
      <c r="BI523" s="394"/>
    </row>
    <row r="524" spans="1:61" s="1" customFormat="1" ht="9.75" customHeight="1" x14ac:dyDescent="0.3">
      <c r="A524" s="495" t="s">
        <v>135</v>
      </c>
      <c r="B524" s="495"/>
      <c r="C524" s="495"/>
      <c r="D524" s="495"/>
      <c r="E524" s="495"/>
      <c r="F524" s="495"/>
      <c r="G524" s="495"/>
      <c r="H524" s="495"/>
      <c r="I524" s="495"/>
      <c r="J524" s="495"/>
      <c r="K524" s="495"/>
      <c r="L524" s="495"/>
      <c r="M524" s="495"/>
      <c r="N524" s="495"/>
      <c r="O524" s="495"/>
      <c r="P524" s="495"/>
      <c r="Q524" s="495"/>
      <c r="R524" s="495"/>
      <c r="S524" s="495"/>
      <c r="T524" s="495"/>
      <c r="U524" s="495"/>
      <c r="V524" s="495"/>
      <c r="W524" s="495"/>
      <c r="X524" s="495"/>
      <c r="Y524" s="495"/>
      <c r="Z524" s="495"/>
      <c r="AA524" s="495"/>
      <c r="AB524" s="495"/>
      <c r="AC524" s="495"/>
      <c r="AD524" s="495"/>
      <c r="AE524" s="495"/>
      <c r="AF524" s="495"/>
      <c r="AG524" s="495"/>
      <c r="AH524" s="495"/>
      <c r="AI524" s="495"/>
      <c r="AJ524" s="307">
        <f>SUM(AJ525:AR526)</f>
        <v>0</v>
      </c>
      <c r="AK524" s="307"/>
      <c r="AL524" s="307"/>
      <c r="AM524" s="307"/>
      <c r="AN524" s="307"/>
      <c r="AO524" s="307"/>
      <c r="AP524" s="307"/>
      <c r="AQ524" s="307"/>
      <c r="AR524" s="307"/>
      <c r="AS524" s="307">
        <f>SUM(AS525:AZ526)</f>
        <v>0</v>
      </c>
      <c r="AT524" s="307"/>
      <c r="AU524" s="307"/>
      <c r="AV524" s="307"/>
      <c r="AW524" s="307"/>
      <c r="AX524" s="307"/>
      <c r="AY524" s="307"/>
      <c r="AZ524" s="307"/>
      <c r="BA524" s="307">
        <f t="shared" si="17"/>
        <v>0</v>
      </c>
      <c r="BB524" s="307"/>
      <c r="BC524" s="307"/>
      <c r="BD524" s="307"/>
      <c r="BE524" s="307"/>
      <c r="BF524" s="307"/>
      <c r="BG524" s="307"/>
      <c r="BH524" s="307"/>
      <c r="BI524" s="307"/>
    </row>
    <row r="525" spans="1:61" s="1" customFormat="1" ht="9.75" customHeight="1" x14ac:dyDescent="0.3">
      <c r="A525" s="312"/>
      <c r="B525" s="313"/>
      <c r="C525" s="313"/>
      <c r="D525" s="313"/>
      <c r="E525" s="313"/>
      <c r="F525" s="313"/>
      <c r="G525" s="313"/>
      <c r="H525" s="313"/>
      <c r="I525" s="313"/>
      <c r="J525" s="313"/>
      <c r="K525" s="313"/>
      <c r="L525" s="313"/>
      <c r="M525" s="313"/>
      <c r="N525" s="313"/>
      <c r="O525" s="77"/>
      <c r="P525" s="500" t="s">
        <v>136</v>
      </c>
      <c r="Q525" s="454"/>
      <c r="R525" s="454"/>
      <c r="S525" s="454"/>
      <c r="T525" s="454"/>
      <c r="U525" s="454"/>
      <c r="V525" s="454"/>
      <c r="W525" s="454"/>
      <c r="X525" s="454"/>
      <c r="Y525" s="454"/>
      <c r="Z525" s="454"/>
      <c r="AA525" s="454"/>
      <c r="AB525" s="454"/>
      <c r="AC525" s="454"/>
      <c r="AD525" s="454"/>
      <c r="AE525" s="454"/>
      <c r="AF525" s="454"/>
      <c r="AG525" s="454"/>
      <c r="AH525" s="454"/>
      <c r="AI525" s="501"/>
      <c r="AJ525" s="302"/>
      <c r="AK525" s="302"/>
      <c r="AL525" s="302"/>
      <c r="AM525" s="302"/>
      <c r="AN525" s="302"/>
      <c r="AO525" s="302"/>
      <c r="AP525" s="302"/>
      <c r="AQ525" s="302"/>
      <c r="AR525" s="302"/>
      <c r="AS525" s="302"/>
      <c r="AT525" s="302"/>
      <c r="AU525" s="302"/>
      <c r="AV525" s="302"/>
      <c r="AW525" s="302"/>
      <c r="AX525" s="302"/>
      <c r="AY525" s="302"/>
      <c r="AZ525" s="302"/>
      <c r="BA525" s="394">
        <f t="shared" si="17"/>
        <v>0</v>
      </c>
      <c r="BB525" s="394"/>
      <c r="BC525" s="394"/>
      <c r="BD525" s="394"/>
      <c r="BE525" s="394"/>
      <c r="BF525" s="394"/>
      <c r="BG525" s="394"/>
      <c r="BH525" s="394"/>
      <c r="BI525" s="394"/>
    </row>
    <row r="526" spans="1:61" s="1" customFormat="1" ht="9.75" customHeight="1" x14ac:dyDescent="0.3">
      <c r="A526" s="312"/>
      <c r="B526" s="313"/>
      <c r="C526" s="313"/>
      <c r="D526" s="313"/>
      <c r="E526" s="313"/>
      <c r="F526" s="313"/>
      <c r="G526" s="313"/>
      <c r="H526" s="313"/>
      <c r="I526" s="313"/>
      <c r="J526" s="313"/>
      <c r="K526" s="313"/>
      <c r="L526" s="313"/>
      <c r="M526" s="313"/>
      <c r="N526" s="313"/>
      <c r="O526" s="77"/>
      <c r="P526" s="500" t="s">
        <v>137</v>
      </c>
      <c r="Q526" s="454"/>
      <c r="R526" s="454"/>
      <c r="S526" s="454"/>
      <c r="T526" s="454"/>
      <c r="U526" s="454"/>
      <c r="V526" s="454"/>
      <c r="W526" s="454"/>
      <c r="X526" s="454"/>
      <c r="Y526" s="454"/>
      <c r="Z526" s="454"/>
      <c r="AA526" s="454"/>
      <c r="AB526" s="454"/>
      <c r="AC526" s="454"/>
      <c r="AD526" s="454"/>
      <c r="AE526" s="454"/>
      <c r="AF526" s="454"/>
      <c r="AG526" s="454"/>
      <c r="AH526" s="454"/>
      <c r="AI526" s="501"/>
      <c r="AJ526" s="302"/>
      <c r="AK526" s="302"/>
      <c r="AL526" s="302"/>
      <c r="AM526" s="302"/>
      <c r="AN526" s="302"/>
      <c r="AO526" s="302"/>
      <c r="AP526" s="302"/>
      <c r="AQ526" s="302"/>
      <c r="AR526" s="302"/>
      <c r="AS526" s="302"/>
      <c r="AT526" s="302"/>
      <c r="AU526" s="302"/>
      <c r="AV526" s="302"/>
      <c r="AW526" s="302"/>
      <c r="AX526" s="302"/>
      <c r="AY526" s="302"/>
      <c r="AZ526" s="302"/>
      <c r="BA526" s="394">
        <f t="shared" si="17"/>
        <v>0</v>
      </c>
      <c r="BB526" s="394"/>
      <c r="BC526" s="394"/>
      <c r="BD526" s="394"/>
      <c r="BE526" s="394"/>
      <c r="BF526" s="394"/>
      <c r="BG526" s="394"/>
      <c r="BH526" s="394"/>
      <c r="BI526" s="394"/>
    </row>
    <row r="527" spans="1:61" s="1" customFormat="1" ht="9.75" customHeight="1" x14ac:dyDescent="0.3">
      <c r="A527" s="495" t="s">
        <v>138</v>
      </c>
      <c r="B527" s="495"/>
      <c r="C527" s="495"/>
      <c r="D527" s="495"/>
      <c r="E527" s="495"/>
      <c r="F527" s="495"/>
      <c r="G527" s="495"/>
      <c r="H527" s="495"/>
      <c r="I527" s="495"/>
      <c r="J527" s="495"/>
      <c r="K527" s="495"/>
      <c r="L527" s="495"/>
      <c r="M527" s="495"/>
      <c r="N527" s="495"/>
      <c r="O527" s="495"/>
      <c r="P527" s="495"/>
      <c r="Q527" s="495"/>
      <c r="R527" s="495"/>
      <c r="S527" s="495"/>
      <c r="T527" s="495"/>
      <c r="U527" s="495"/>
      <c r="V527" s="495"/>
      <c r="W527" s="495"/>
      <c r="X527" s="495"/>
      <c r="Y527" s="495"/>
      <c r="Z527" s="495"/>
      <c r="AA527" s="495"/>
      <c r="AB527" s="495"/>
      <c r="AC527" s="495"/>
      <c r="AD527" s="495"/>
      <c r="AE527" s="495"/>
      <c r="AF527" s="495"/>
      <c r="AG527" s="495"/>
      <c r="AH527" s="495"/>
      <c r="AI527" s="495"/>
      <c r="AJ527" s="302"/>
      <c r="AK527" s="302"/>
      <c r="AL527" s="302"/>
      <c r="AM527" s="302"/>
      <c r="AN527" s="302"/>
      <c r="AO527" s="302"/>
      <c r="AP527" s="302"/>
      <c r="AQ527" s="302"/>
      <c r="AR527" s="302"/>
      <c r="AS527" s="302"/>
      <c r="AT527" s="302"/>
      <c r="AU527" s="302"/>
      <c r="AV527" s="302"/>
      <c r="AW527" s="302"/>
      <c r="AX527" s="302"/>
      <c r="AY527" s="302"/>
      <c r="AZ527" s="302"/>
      <c r="BA527" s="394">
        <f t="shared" si="17"/>
        <v>0</v>
      </c>
      <c r="BB527" s="394"/>
      <c r="BC527" s="394"/>
      <c r="BD527" s="394"/>
      <c r="BE527" s="394"/>
      <c r="BF527" s="394"/>
      <c r="BG527" s="394"/>
      <c r="BH527" s="394"/>
      <c r="BI527" s="394"/>
    </row>
    <row r="528" spans="1:61" s="1" customFormat="1" ht="9.75" customHeight="1" x14ac:dyDescent="0.3">
      <c r="A528" s="495" t="s">
        <v>139</v>
      </c>
      <c r="B528" s="495"/>
      <c r="C528" s="495"/>
      <c r="D528" s="495"/>
      <c r="E528" s="495"/>
      <c r="F528" s="495"/>
      <c r="G528" s="495"/>
      <c r="H528" s="495"/>
      <c r="I528" s="495"/>
      <c r="J528" s="495"/>
      <c r="K528" s="495"/>
      <c r="L528" s="495"/>
      <c r="M528" s="495"/>
      <c r="N528" s="495"/>
      <c r="O528" s="495"/>
      <c r="P528" s="495"/>
      <c r="Q528" s="495"/>
      <c r="R528" s="495"/>
      <c r="S528" s="495"/>
      <c r="T528" s="495"/>
      <c r="U528" s="495"/>
      <c r="V528" s="495"/>
      <c r="W528" s="495"/>
      <c r="X528" s="495"/>
      <c r="Y528" s="495"/>
      <c r="Z528" s="495"/>
      <c r="AA528" s="495"/>
      <c r="AB528" s="495"/>
      <c r="AC528" s="495"/>
      <c r="AD528" s="495"/>
      <c r="AE528" s="495"/>
      <c r="AF528" s="495"/>
      <c r="AG528" s="495"/>
      <c r="AH528" s="495"/>
      <c r="AI528" s="495"/>
      <c r="AJ528" s="307">
        <f>AJ523+AJ524+AJ527</f>
        <v>0</v>
      </c>
      <c r="AK528" s="307"/>
      <c r="AL528" s="307"/>
      <c r="AM528" s="307"/>
      <c r="AN528" s="307"/>
      <c r="AO528" s="307"/>
      <c r="AP528" s="307"/>
      <c r="AQ528" s="307"/>
      <c r="AR528" s="307"/>
      <c r="AS528" s="307">
        <f>AS524+AS527</f>
        <v>0</v>
      </c>
      <c r="AT528" s="307"/>
      <c r="AU528" s="307"/>
      <c r="AV528" s="307"/>
      <c r="AW528" s="307"/>
      <c r="AX528" s="307"/>
      <c r="AY528" s="307"/>
      <c r="AZ528" s="307"/>
      <c r="BA528" s="307">
        <f t="shared" si="17"/>
        <v>0</v>
      </c>
      <c r="BB528" s="307"/>
      <c r="BC528" s="307"/>
      <c r="BD528" s="307"/>
      <c r="BE528" s="307"/>
      <c r="BF528" s="307"/>
      <c r="BG528" s="307"/>
      <c r="BH528" s="307"/>
      <c r="BI528" s="307"/>
    </row>
    <row r="529" spans="1:61" s="1" customFormat="1" ht="9.75" customHeight="1" x14ac:dyDescent="0.3">
      <c r="A529" s="453" t="s">
        <v>140</v>
      </c>
      <c r="B529" s="454"/>
      <c r="C529" s="454"/>
      <c r="D529" s="454"/>
      <c r="E529" s="454"/>
      <c r="F529" s="454"/>
      <c r="G529" s="454"/>
      <c r="H529" s="454"/>
      <c r="I529" s="454"/>
      <c r="J529" s="454"/>
      <c r="K529" s="454"/>
      <c r="L529" s="454"/>
      <c r="M529" s="454"/>
      <c r="N529" s="454"/>
      <c r="O529" s="454"/>
      <c r="P529" s="454"/>
      <c r="Q529" s="454"/>
      <c r="R529" s="454"/>
      <c r="S529" s="454"/>
      <c r="T529" s="454"/>
      <c r="U529" s="454"/>
      <c r="V529" s="454"/>
      <c r="W529" s="454"/>
      <c r="X529" s="454"/>
      <c r="Y529" s="454"/>
      <c r="Z529" s="454"/>
      <c r="AA529" s="454"/>
      <c r="AB529" s="454"/>
      <c r="AC529" s="454"/>
      <c r="AD529" s="454"/>
      <c r="AE529" s="454"/>
      <c r="AF529" s="454"/>
      <c r="AG529" s="111"/>
      <c r="AH529" s="111"/>
      <c r="AI529" s="105"/>
      <c r="AJ529" s="451">
        <f>IF(AJ528=0,0,AJ523*100/AJ528)</f>
        <v>0</v>
      </c>
      <c r="AK529" s="452"/>
      <c r="AL529" s="452"/>
      <c r="AM529" s="452"/>
      <c r="AN529" s="452"/>
      <c r="AO529" s="452"/>
      <c r="AP529" s="452"/>
      <c r="AQ529" s="452"/>
      <c r="AR529" s="104" t="s">
        <v>318</v>
      </c>
      <c r="AS529" s="445"/>
      <c r="AT529" s="446"/>
      <c r="AU529" s="446"/>
      <c r="AV529" s="446"/>
      <c r="AW529" s="446"/>
      <c r="AX529" s="446"/>
      <c r="AY529" s="446"/>
      <c r="AZ529" s="446"/>
      <c r="BA529" s="446"/>
      <c r="BB529" s="446"/>
      <c r="BC529" s="446"/>
      <c r="BD529" s="446"/>
      <c r="BE529" s="446"/>
      <c r="BF529" s="446"/>
      <c r="BG529" s="446"/>
      <c r="BH529" s="446"/>
      <c r="BI529" s="447"/>
    </row>
    <row r="530" spans="1:61" s="1" customFormat="1" ht="11.25" customHeight="1" x14ac:dyDescent="0.3">
      <c r="A530" s="453" t="s">
        <v>141</v>
      </c>
      <c r="B530" s="454"/>
      <c r="C530" s="454"/>
      <c r="D530" s="454"/>
      <c r="E530" s="454"/>
      <c r="F530" s="454"/>
      <c r="G530" s="454"/>
      <c r="H530" s="454"/>
      <c r="I530" s="454"/>
      <c r="J530" s="454"/>
      <c r="K530" s="454"/>
      <c r="L530" s="454"/>
      <c r="M530" s="454"/>
      <c r="N530" s="454"/>
      <c r="O530" s="454"/>
      <c r="P530" s="454"/>
      <c r="Q530" s="454"/>
      <c r="R530" s="454"/>
      <c r="S530" s="454"/>
      <c r="T530" s="454"/>
      <c r="U530" s="454"/>
      <c r="V530" s="454"/>
      <c r="W530" s="454"/>
      <c r="X530" s="454"/>
      <c r="Y530" s="454"/>
      <c r="Z530" s="454"/>
      <c r="AA530" s="454"/>
      <c r="AB530" s="454"/>
      <c r="AC530" s="454"/>
      <c r="AD530" s="454"/>
      <c r="AE530" s="454"/>
      <c r="AF530" s="454"/>
      <c r="AG530" s="454"/>
      <c r="AH530" s="454"/>
      <c r="AI530" s="501"/>
      <c r="AJ530" s="302"/>
      <c r="AK530" s="302"/>
      <c r="AL530" s="302"/>
      <c r="AM530" s="302"/>
      <c r="AN530" s="302"/>
      <c r="AO530" s="302"/>
      <c r="AP530" s="302"/>
      <c r="AQ530" s="302"/>
      <c r="AR530" s="302"/>
      <c r="AS530" s="448"/>
      <c r="AT530" s="449"/>
      <c r="AU530" s="449"/>
      <c r="AV530" s="449"/>
      <c r="AW530" s="449"/>
      <c r="AX530" s="449"/>
      <c r="AY530" s="449"/>
      <c r="AZ530" s="449"/>
      <c r="BA530" s="449"/>
      <c r="BB530" s="449"/>
      <c r="BC530" s="449"/>
      <c r="BD530" s="449"/>
      <c r="BE530" s="449"/>
      <c r="BF530" s="449"/>
      <c r="BG530" s="449"/>
      <c r="BH530" s="449"/>
      <c r="BI530" s="450"/>
    </row>
    <row r="531" spans="1:61" ht="23.25" customHeight="1" x14ac:dyDescent="0.3">
      <c r="A531" s="453" t="s">
        <v>142</v>
      </c>
      <c r="B531" s="454"/>
      <c r="C531" s="454"/>
      <c r="D531" s="454"/>
      <c r="E531" s="454"/>
      <c r="F531" s="454"/>
      <c r="G531" s="454"/>
      <c r="H531" s="454"/>
      <c r="I531" s="454"/>
      <c r="J531" s="454"/>
      <c r="K531" s="454"/>
      <c r="L531" s="454"/>
      <c r="M531" s="454"/>
      <c r="N531" s="454"/>
      <c r="O531" s="454"/>
      <c r="P531" s="454"/>
      <c r="Q531" s="454"/>
      <c r="R531" s="454"/>
      <c r="S531" s="454"/>
      <c r="T531" s="454"/>
      <c r="U531" s="454"/>
      <c r="V531" s="454"/>
      <c r="W531" s="454"/>
      <c r="X531" s="454"/>
      <c r="Y531" s="454"/>
      <c r="Z531" s="454"/>
      <c r="AA531" s="454"/>
      <c r="AB531" s="454"/>
      <c r="AC531" s="454"/>
      <c r="AD531" s="454"/>
      <c r="AE531" s="454"/>
      <c r="AF531" s="77"/>
      <c r="AG531" s="77"/>
      <c r="AH531" s="77"/>
      <c r="AI531" s="105"/>
      <c r="AJ531" s="496">
        <f>IF(AJ523=0,0,AJ530*100/AJ523)</f>
        <v>0</v>
      </c>
      <c r="AK531" s="496"/>
      <c r="AL531" s="496"/>
      <c r="AM531" s="496"/>
      <c r="AN531" s="496"/>
      <c r="AO531" s="496"/>
      <c r="AP531" s="496"/>
      <c r="AQ531" s="496"/>
      <c r="AR531" s="496"/>
      <c r="AS531" s="497" t="str">
        <f>IF(AJ531&lt;=50,"Suma avans mai mica de 50% din ajutorul public","Suma avans mai mare de 50% din ajutorul public")</f>
        <v>Suma avans mai mica de 50% din ajutorul public</v>
      </c>
      <c r="AT531" s="498"/>
      <c r="AU531" s="498"/>
      <c r="AV531" s="498"/>
      <c r="AW531" s="498"/>
      <c r="AX531" s="498"/>
      <c r="AY531" s="498"/>
      <c r="AZ531" s="498"/>
      <c r="BA531" s="498"/>
      <c r="BB531" s="498"/>
      <c r="BC531" s="498"/>
      <c r="BD531" s="498"/>
      <c r="BE531" s="498"/>
      <c r="BF531" s="498"/>
      <c r="BG531" s="498"/>
      <c r="BH531" s="498"/>
      <c r="BI531" s="499"/>
    </row>
    <row r="532" spans="1:61" x14ac:dyDescent="0.3">
      <c r="A532" s="156"/>
      <c r="B532" s="162"/>
      <c r="C532" s="162"/>
      <c r="D532" s="162"/>
      <c r="E532" s="162"/>
      <c r="F532" s="162"/>
      <c r="G532" s="162"/>
      <c r="H532" s="279" t="s">
        <v>0</v>
      </c>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c r="AN532" s="382"/>
      <c r="AO532" s="382"/>
      <c r="AP532" s="382"/>
      <c r="AQ532" s="162"/>
      <c r="AR532" s="162"/>
      <c r="AS532" s="162"/>
      <c r="AT532" s="162"/>
      <c r="AU532" s="162"/>
      <c r="AV532" s="162"/>
      <c r="AW532" s="162"/>
      <c r="AX532" s="162"/>
      <c r="AY532" s="162"/>
      <c r="AZ532" s="162"/>
      <c r="BA532" s="162"/>
      <c r="BB532" s="162"/>
      <c r="BC532" s="162"/>
      <c r="BD532" s="162"/>
      <c r="BE532" s="162"/>
      <c r="BF532" s="162"/>
      <c r="BG532" s="162"/>
      <c r="BH532" s="162"/>
      <c r="BI532" s="163"/>
    </row>
    <row r="533" spans="1:61" x14ac:dyDescent="0.3">
      <c r="A533" s="157"/>
      <c r="B533" s="50"/>
      <c r="C533" s="50"/>
      <c r="D533" s="50"/>
      <c r="E533" s="50"/>
      <c r="F533" s="50"/>
      <c r="G533" s="50"/>
      <c r="H533" s="278"/>
      <c r="I533" s="278"/>
      <c r="J533" s="278"/>
      <c r="K533" s="278"/>
      <c r="L533" s="278"/>
      <c r="M533" s="278"/>
      <c r="N533" s="278"/>
      <c r="O533" s="278"/>
      <c r="P533" s="278"/>
      <c r="Q533" s="278"/>
      <c r="R533" s="278"/>
      <c r="S533" s="278"/>
      <c r="T533" s="278"/>
      <c r="U533" s="278"/>
      <c r="V533" s="278"/>
      <c r="W533" s="278"/>
      <c r="X533" s="278"/>
      <c r="Y533" s="278"/>
      <c r="Z533" s="278"/>
      <c r="AA533" s="278"/>
      <c r="AB533" s="278"/>
      <c r="AC533" s="278"/>
      <c r="AD533" s="278"/>
      <c r="AE533" s="278"/>
      <c r="AF533" s="278"/>
      <c r="AG533" s="278"/>
      <c r="AH533" s="278"/>
      <c r="AI533" s="278"/>
      <c r="AJ533" s="278"/>
      <c r="AK533" s="278"/>
      <c r="AL533" s="278"/>
      <c r="AM533" s="278"/>
      <c r="AN533" s="278"/>
      <c r="AO533" s="278"/>
      <c r="AP533" s="278"/>
      <c r="AQ533" s="330" t="s">
        <v>455</v>
      </c>
      <c r="AR533" s="331"/>
      <c r="AS533" s="331"/>
      <c r="AT533" s="331"/>
      <c r="AU533" s="331"/>
      <c r="AV533" s="331"/>
      <c r="AW533" s="331"/>
      <c r="AX533" s="331"/>
      <c r="AY533" s="331"/>
      <c r="AZ533" s="331"/>
      <c r="BA533" s="331"/>
      <c r="BB533" s="331"/>
      <c r="BC533" s="331"/>
      <c r="BD533" s="331"/>
      <c r="BE533" s="331"/>
      <c r="BF533" s="331"/>
      <c r="BG533" s="331"/>
      <c r="BH533" s="331"/>
      <c r="BI533" s="332"/>
    </row>
    <row r="534" spans="1:61" x14ac:dyDescent="0.3">
      <c r="A534" s="157"/>
      <c r="B534" s="50"/>
      <c r="C534" s="50"/>
      <c r="D534" s="50"/>
      <c r="E534" s="50"/>
      <c r="F534" s="50"/>
      <c r="G534" s="50"/>
      <c r="H534" s="278" t="s">
        <v>1</v>
      </c>
      <c r="I534" s="278"/>
      <c r="J534" s="278"/>
      <c r="K534" s="278"/>
      <c r="L534" s="278"/>
      <c r="M534" s="278"/>
      <c r="N534" s="278"/>
      <c r="O534" s="278"/>
      <c r="P534" s="278"/>
      <c r="Q534" s="278"/>
      <c r="R534" s="278"/>
      <c r="S534" s="278"/>
      <c r="T534" s="278"/>
      <c r="U534" s="278"/>
      <c r="V534" s="278"/>
      <c r="W534" s="278"/>
      <c r="X534" s="278"/>
      <c r="Y534" s="278"/>
      <c r="Z534" s="278"/>
      <c r="AA534" s="278"/>
      <c r="AB534" s="278"/>
      <c r="AC534" s="278"/>
      <c r="AD534" s="278"/>
      <c r="AE534" s="278"/>
      <c r="AF534" s="278"/>
      <c r="AG534" s="278"/>
      <c r="AH534" s="278"/>
      <c r="AI534" s="278"/>
      <c r="AJ534" s="278"/>
      <c r="AK534" s="278"/>
      <c r="AL534" s="278"/>
      <c r="AM534" s="278"/>
      <c r="AN534" s="278"/>
      <c r="AO534" s="278"/>
      <c r="AP534" s="278"/>
      <c r="AQ534" s="333"/>
      <c r="AR534" s="334"/>
      <c r="AS534" s="334"/>
      <c r="AT534" s="334"/>
      <c r="AU534" s="334"/>
      <c r="AV534" s="334"/>
      <c r="AW534" s="334"/>
      <c r="AX534" s="334"/>
      <c r="AY534" s="334"/>
      <c r="AZ534" s="334"/>
      <c r="BA534" s="334"/>
      <c r="BB534" s="334"/>
      <c r="BC534" s="334"/>
      <c r="BD534" s="334"/>
      <c r="BE534" s="334"/>
      <c r="BF534" s="334"/>
      <c r="BG534" s="334"/>
      <c r="BH534" s="334"/>
      <c r="BI534" s="335"/>
    </row>
    <row r="535" spans="1:61" x14ac:dyDescent="0.3">
      <c r="A535" s="157"/>
      <c r="B535" s="50"/>
      <c r="C535" s="50"/>
      <c r="D535" s="50"/>
      <c r="E535" s="50"/>
      <c r="F535" s="50"/>
      <c r="G535" s="50"/>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36">
        <v>2022</v>
      </c>
      <c r="AR535" s="337"/>
      <c r="AS535" s="337"/>
      <c r="AT535" s="337"/>
      <c r="AU535" s="337"/>
      <c r="AV535" s="337"/>
      <c r="AW535" s="337"/>
      <c r="AX535" s="337"/>
      <c r="AY535" s="338"/>
      <c r="AZ535" s="336" t="s">
        <v>321</v>
      </c>
      <c r="BA535" s="337"/>
      <c r="BB535" s="337"/>
      <c r="BC535" s="337"/>
      <c r="BD535" s="337"/>
      <c r="BE535" s="337"/>
      <c r="BF535" s="337"/>
      <c r="BG535" s="337"/>
      <c r="BH535" s="337"/>
      <c r="BI535" s="338"/>
    </row>
    <row r="536" spans="1:61" x14ac:dyDescent="0.3">
      <c r="A536" s="158"/>
      <c r="B536" s="50"/>
      <c r="C536" s="50"/>
      <c r="D536" s="50"/>
      <c r="E536" s="50"/>
      <c r="F536" s="50"/>
      <c r="G536" s="50"/>
      <c r="H536" s="493" t="s">
        <v>157</v>
      </c>
      <c r="I536" s="493"/>
      <c r="J536" s="493"/>
      <c r="K536" s="493"/>
      <c r="L536" s="493"/>
      <c r="M536" s="493"/>
      <c r="N536" s="493"/>
      <c r="O536" s="493"/>
      <c r="P536" s="493"/>
      <c r="Q536" s="493"/>
      <c r="R536" s="493"/>
      <c r="S536" s="493"/>
      <c r="T536" s="493"/>
      <c r="U536" s="493"/>
      <c r="V536" s="493"/>
      <c r="W536" s="493"/>
      <c r="X536" s="493"/>
      <c r="Y536" s="493"/>
      <c r="Z536" s="493"/>
      <c r="AA536" s="493"/>
      <c r="AB536" s="493"/>
      <c r="AC536" s="493"/>
      <c r="AD536" s="493"/>
      <c r="AE536" s="493"/>
      <c r="AF536" s="493"/>
      <c r="AG536" s="493"/>
      <c r="AH536" s="493"/>
      <c r="AI536" s="493"/>
      <c r="AJ536" s="493"/>
      <c r="AK536" s="493"/>
      <c r="AL536" s="493"/>
      <c r="AM536" s="493"/>
      <c r="AN536" s="493"/>
      <c r="AO536" s="493"/>
      <c r="AP536" s="493"/>
      <c r="AQ536" s="493"/>
      <c r="AR536" s="493"/>
      <c r="AS536" s="493"/>
      <c r="AT536" s="493"/>
      <c r="AU536" s="493"/>
      <c r="AV536" s="493"/>
      <c r="AW536" s="493"/>
      <c r="AX536" s="493"/>
      <c r="AY536" s="493"/>
      <c r="AZ536" s="493"/>
      <c r="BA536" s="493"/>
      <c r="BB536" s="493"/>
      <c r="BC536" s="493"/>
      <c r="BD536" s="493"/>
      <c r="BE536" s="493"/>
      <c r="BF536" s="493"/>
      <c r="BG536" s="493"/>
      <c r="BH536" s="493"/>
      <c r="BI536" s="493"/>
    </row>
    <row r="537" spans="1:61" x14ac:dyDescent="0.3">
      <c r="A537" s="342"/>
      <c r="B537" s="342"/>
      <c r="C537" s="342"/>
      <c r="D537" s="342"/>
      <c r="E537" s="342"/>
      <c r="F537" s="342"/>
      <c r="G537" s="342"/>
      <c r="H537" s="342"/>
      <c r="I537" s="342"/>
      <c r="J537" s="342"/>
      <c r="K537" s="342"/>
      <c r="L537" s="342"/>
      <c r="M537" s="342"/>
      <c r="N537" s="342"/>
      <c r="O537" s="342"/>
      <c r="P537" s="342"/>
      <c r="Q537" s="342"/>
      <c r="R537" s="342"/>
      <c r="S537" s="342"/>
      <c r="T537" s="342"/>
      <c r="U537" s="342"/>
      <c r="V537" s="342"/>
      <c r="W537" s="342"/>
      <c r="X537" s="342"/>
      <c r="Y537" s="342"/>
      <c r="Z537" s="342"/>
      <c r="AA537" s="342"/>
      <c r="AB537" s="342"/>
      <c r="AC537" s="342"/>
      <c r="AD537" s="342"/>
      <c r="AE537" s="342"/>
      <c r="AF537" s="342"/>
      <c r="AG537" s="342"/>
      <c r="AH537" s="342"/>
      <c r="AI537" s="342"/>
      <c r="AJ537" s="342"/>
      <c r="AK537" s="342"/>
      <c r="AL537" s="342"/>
      <c r="AM537" s="342"/>
      <c r="AN537" s="342"/>
      <c r="AO537" s="342"/>
      <c r="AP537" s="342"/>
      <c r="AQ537" s="342"/>
      <c r="AR537" s="342"/>
      <c r="AS537" s="342"/>
      <c r="AT537" s="342"/>
      <c r="AU537" s="342"/>
      <c r="AV537" s="342"/>
      <c r="AW537" s="342"/>
      <c r="AX537" s="342"/>
      <c r="AY537" s="342"/>
      <c r="AZ537" s="342"/>
      <c r="BA537" s="342"/>
      <c r="BB537" s="342"/>
      <c r="BC537" s="342"/>
      <c r="BD537" s="342"/>
      <c r="BE537" s="342"/>
      <c r="BF537" s="342"/>
      <c r="BG537" s="342"/>
      <c r="BH537" s="342"/>
      <c r="BI537" s="342"/>
    </row>
    <row r="538" spans="1:61" ht="20.25" customHeight="1" x14ac:dyDescent="0.3">
      <c r="A538" s="490"/>
      <c r="B538" s="491"/>
      <c r="C538" s="491"/>
      <c r="D538" s="491"/>
      <c r="E538" s="491"/>
      <c r="F538" s="491"/>
      <c r="G538" s="491"/>
      <c r="H538" s="491"/>
      <c r="I538" s="491"/>
      <c r="J538" s="491"/>
      <c r="K538" s="491"/>
      <c r="L538" s="491"/>
      <c r="M538" s="491"/>
      <c r="N538" s="491"/>
      <c r="O538" s="491"/>
      <c r="P538" s="491"/>
      <c r="Q538" s="491"/>
      <c r="R538" s="491"/>
      <c r="S538" s="491"/>
      <c r="T538" s="491"/>
      <c r="U538" s="491"/>
      <c r="V538" s="491"/>
      <c r="W538" s="491"/>
      <c r="X538" s="491"/>
      <c r="Y538" s="491"/>
      <c r="Z538" s="491"/>
      <c r="AA538" s="491"/>
      <c r="AB538" s="491"/>
      <c r="AC538" s="491"/>
      <c r="AD538" s="491"/>
      <c r="AE538" s="491"/>
      <c r="AF538" s="491"/>
      <c r="AG538" s="491"/>
      <c r="AH538" s="491"/>
      <c r="AI538" s="491"/>
      <c r="AJ538" s="491"/>
      <c r="AK538" s="491"/>
      <c r="AL538" s="491"/>
      <c r="AM538" s="491"/>
      <c r="AN538" s="491"/>
      <c r="AO538" s="491"/>
      <c r="AP538" s="491"/>
      <c r="AQ538" s="491"/>
      <c r="AR538" s="491"/>
      <c r="AS538" s="491"/>
      <c r="AT538" s="491"/>
      <c r="AU538" s="491"/>
      <c r="AV538" s="491"/>
      <c r="AW538" s="491"/>
      <c r="AX538" s="491"/>
      <c r="AY538" s="491"/>
      <c r="AZ538" s="491"/>
      <c r="BA538" s="491"/>
      <c r="BB538" s="491"/>
      <c r="BC538" s="491"/>
      <c r="BD538" s="491"/>
      <c r="BE538" s="491"/>
      <c r="BF538" s="491"/>
      <c r="BG538" s="491"/>
      <c r="BH538" s="491"/>
      <c r="BI538" s="492"/>
    </row>
    <row r="539" spans="1:61" x14ac:dyDescent="0.3">
      <c r="A539" s="319" t="s">
        <v>158</v>
      </c>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c r="AD539" s="320"/>
      <c r="AE539" s="320"/>
      <c r="AF539" s="320"/>
      <c r="AG539" s="320"/>
      <c r="AH539" s="320"/>
      <c r="AI539" s="320"/>
      <c r="AJ539" s="320"/>
      <c r="AK539" s="320"/>
      <c r="AL539" s="320"/>
      <c r="AM539" s="320"/>
      <c r="AN539" s="320"/>
      <c r="AO539" s="320"/>
      <c r="AP539" s="320"/>
      <c r="AQ539" s="320"/>
      <c r="AR539" s="320"/>
      <c r="AS539" s="320"/>
      <c r="AT539" s="320"/>
      <c r="AU539" s="320"/>
      <c r="AV539" s="320"/>
      <c r="AW539" s="320"/>
      <c r="AX539" s="320"/>
      <c r="AY539" s="320"/>
      <c r="AZ539" s="320"/>
      <c r="BA539" s="320"/>
      <c r="BB539" s="320"/>
      <c r="BC539" s="320"/>
      <c r="BD539" s="320"/>
      <c r="BE539" s="320"/>
      <c r="BF539" s="320"/>
      <c r="BG539" s="320"/>
      <c r="BH539" s="320"/>
      <c r="BI539" s="321"/>
    </row>
    <row r="540" spans="1:61" s="79" customFormat="1" ht="25.5" customHeight="1" x14ac:dyDescent="0.3">
      <c r="A540" s="312" t="s">
        <v>159</v>
      </c>
      <c r="B540" s="313"/>
      <c r="C540" s="313"/>
      <c r="D540" s="313"/>
      <c r="E540" s="294" t="s">
        <v>160</v>
      </c>
      <c r="F540" s="294"/>
      <c r="G540" s="294"/>
      <c r="H540" s="294"/>
      <c r="I540" s="294"/>
      <c r="J540" s="294"/>
      <c r="K540" s="294"/>
      <c r="L540" s="294"/>
      <c r="M540" s="294"/>
      <c r="N540" s="294"/>
      <c r="O540" s="294"/>
      <c r="P540" s="294"/>
      <c r="Q540" s="294"/>
      <c r="R540" s="294"/>
      <c r="S540" s="294"/>
      <c r="T540" s="294"/>
      <c r="U540" s="294"/>
      <c r="V540" s="294"/>
      <c r="W540" s="294"/>
      <c r="X540" s="294"/>
      <c r="Y540" s="294"/>
      <c r="Z540" s="294"/>
      <c r="AA540" s="294"/>
      <c r="AB540" s="294"/>
      <c r="AC540" s="294"/>
      <c r="AD540" s="294"/>
      <c r="AE540" s="294"/>
      <c r="AF540" s="294"/>
      <c r="AG540" s="294"/>
      <c r="AH540" s="294"/>
      <c r="AI540" s="294"/>
      <c r="AJ540" s="294"/>
      <c r="AK540" s="294"/>
      <c r="AL540" s="294"/>
      <c r="AM540" s="294"/>
      <c r="AN540" s="294"/>
      <c r="AO540" s="294"/>
      <c r="AP540" s="294"/>
      <c r="AQ540" s="294" t="s">
        <v>161</v>
      </c>
      <c r="AR540" s="294"/>
      <c r="AS540" s="294"/>
      <c r="AT540" s="294"/>
      <c r="AU540" s="294"/>
      <c r="AV540" s="294"/>
      <c r="AW540" s="294"/>
      <c r="AX540" s="294"/>
      <c r="AY540" s="294"/>
      <c r="AZ540" s="295" t="s">
        <v>162</v>
      </c>
      <c r="BA540" s="294"/>
      <c r="BB540" s="294"/>
      <c r="BC540" s="294"/>
      <c r="BD540" s="294"/>
      <c r="BE540" s="294"/>
      <c r="BF540" s="294"/>
      <c r="BG540" s="294"/>
      <c r="BH540" s="294"/>
      <c r="BI540" s="294"/>
    </row>
    <row r="541" spans="1:61" ht="12.75" customHeight="1" x14ac:dyDescent="0.3">
      <c r="A541" s="263" t="s">
        <v>458</v>
      </c>
      <c r="B541" s="264"/>
      <c r="C541" s="264"/>
      <c r="D541" s="264"/>
      <c r="E541" s="265" t="s">
        <v>459</v>
      </c>
      <c r="F541" s="265"/>
      <c r="G541" s="265"/>
      <c r="H541" s="265"/>
      <c r="I541" s="265"/>
      <c r="J541" s="265"/>
      <c r="K541" s="265"/>
      <c r="L541" s="265"/>
      <c r="M541" s="265"/>
      <c r="N541" s="265"/>
      <c r="O541" s="265"/>
      <c r="P541" s="265"/>
      <c r="Q541" s="265"/>
      <c r="R541" s="265"/>
      <c r="S541" s="265"/>
      <c r="T541" s="265"/>
      <c r="U541" s="265"/>
      <c r="V541" s="265"/>
      <c r="W541" s="265"/>
      <c r="X541" s="265"/>
      <c r="Y541" s="265"/>
      <c r="Z541" s="265"/>
      <c r="AA541" s="265"/>
      <c r="AB541" s="265"/>
      <c r="AC541" s="265"/>
      <c r="AD541" s="265"/>
      <c r="AE541" s="265"/>
      <c r="AF541" s="265"/>
      <c r="AG541" s="265"/>
      <c r="AH541" s="265"/>
      <c r="AI541" s="265"/>
      <c r="AJ541" s="265"/>
      <c r="AK541" s="265"/>
      <c r="AL541" s="265"/>
      <c r="AM541" s="265"/>
      <c r="AN541" s="265"/>
      <c r="AO541" s="265"/>
      <c r="AP541" s="265"/>
      <c r="AQ541" s="266">
        <f>SUM(AQ542:AY544)</f>
        <v>0</v>
      </c>
      <c r="AR541" s="266"/>
      <c r="AS541" s="266"/>
      <c r="AT541" s="266"/>
      <c r="AU541" s="266"/>
      <c r="AV541" s="266"/>
      <c r="AW541" s="266"/>
      <c r="AX541" s="266"/>
      <c r="AY541" s="266"/>
      <c r="AZ541" s="266">
        <f>SUM(AZ542:BI544)</f>
        <v>0</v>
      </c>
      <c r="BA541" s="266"/>
      <c r="BB541" s="266"/>
      <c r="BC541" s="266"/>
      <c r="BD541" s="266"/>
      <c r="BE541" s="266"/>
      <c r="BF541" s="266"/>
      <c r="BG541" s="266"/>
      <c r="BH541" s="266"/>
      <c r="BI541" s="266"/>
    </row>
    <row r="542" spans="1:61" ht="39.75" customHeight="1" x14ac:dyDescent="0.3">
      <c r="A542" s="267"/>
      <c r="B542" s="268"/>
      <c r="C542" s="268"/>
      <c r="D542" s="268"/>
      <c r="E542" s="269" t="s">
        <v>460</v>
      </c>
      <c r="F542" s="269"/>
      <c r="G542" s="269"/>
      <c r="H542" s="269"/>
      <c r="I542" s="269"/>
      <c r="J542" s="269"/>
      <c r="K542" s="269"/>
      <c r="L542" s="269"/>
      <c r="M542" s="269"/>
      <c r="N542" s="269"/>
      <c r="O542" s="269"/>
      <c r="P542" s="269"/>
      <c r="Q542" s="269"/>
      <c r="R542" s="269"/>
      <c r="S542" s="269"/>
      <c r="T542" s="269"/>
      <c r="U542" s="269"/>
      <c r="V542" s="269"/>
      <c r="W542" s="269"/>
      <c r="X542" s="269"/>
      <c r="Y542" s="269"/>
      <c r="Z542" s="269"/>
      <c r="AA542" s="269"/>
      <c r="AB542" s="269"/>
      <c r="AC542" s="269"/>
      <c r="AD542" s="269"/>
      <c r="AE542" s="269"/>
      <c r="AF542" s="269"/>
      <c r="AG542" s="269"/>
      <c r="AH542" s="269"/>
      <c r="AI542" s="269"/>
      <c r="AJ542" s="269"/>
      <c r="AK542" s="269"/>
      <c r="AL542" s="269"/>
      <c r="AM542" s="269"/>
      <c r="AN542" s="269"/>
      <c r="AO542" s="269"/>
      <c r="AP542" s="269"/>
      <c r="AQ542" s="270"/>
      <c r="AR542" s="270"/>
      <c r="AS542" s="270"/>
      <c r="AT542" s="270"/>
      <c r="AU542" s="270"/>
      <c r="AV542" s="270"/>
      <c r="AW542" s="270"/>
      <c r="AX542" s="270"/>
      <c r="AY542" s="270"/>
      <c r="AZ542" s="270"/>
      <c r="BA542" s="270"/>
      <c r="BB542" s="270"/>
      <c r="BC542" s="270"/>
      <c r="BD542" s="270"/>
      <c r="BE542" s="270"/>
      <c r="BF542" s="270"/>
      <c r="BG542" s="270"/>
      <c r="BH542" s="270"/>
      <c r="BI542" s="270"/>
    </row>
    <row r="543" spans="1:61" ht="15" customHeight="1" x14ac:dyDescent="0.3">
      <c r="A543" s="267"/>
      <c r="B543" s="268"/>
      <c r="C543" s="268"/>
      <c r="D543" s="268"/>
      <c r="E543" s="269" t="s">
        <v>461</v>
      </c>
      <c r="F543" s="269"/>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70"/>
      <c r="AR543" s="270"/>
      <c r="AS543" s="270"/>
      <c r="AT543" s="270"/>
      <c r="AU543" s="270"/>
      <c r="AV543" s="270"/>
      <c r="AW543" s="270"/>
      <c r="AX543" s="270"/>
      <c r="AY543" s="270"/>
      <c r="AZ543" s="270"/>
      <c r="BA543" s="270"/>
      <c r="BB543" s="270"/>
      <c r="BC543" s="270"/>
      <c r="BD543" s="270"/>
      <c r="BE543" s="270"/>
      <c r="BF543" s="270"/>
      <c r="BG543" s="270"/>
      <c r="BH543" s="270"/>
      <c r="BI543" s="270"/>
    </row>
    <row r="544" spans="1:61" ht="17.25" customHeight="1" x14ac:dyDescent="0.3">
      <c r="A544" s="267"/>
      <c r="B544" s="268"/>
      <c r="C544" s="268"/>
      <c r="D544" s="268"/>
      <c r="E544" s="269" t="s">
        <v>462</v>
      </c>
      <c r="F544" s="269"/>
      <c r="G544" s="269"/>
      <c r="H544" s="269"/>
      <c r="I544" s="269"/>
      <c r="J544" s="269"/>
      <c r="K544" s="269"/>
      <c r="L544" s="269"/>
      <c r="M544" s="269"/>
      <c r="N544" s="269"/>
      <c r="O544" s="269"/>
      <c r="P544" s="269"/>
      <c r="Q544" s="269"/>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c r="AN544" s="269"/>
      <c r="AO544" s="269"/>
      <c r="AP544" s="269"/>
      <c r="AQ544" s="270"/>
      <c r="AR544" s="270"/>
      <c r="AS544" s="270"/>
      <c r="AT544" s="270"/>
      <c r="AU544" s="270"/>
      <c r="AV544" s="270"/>
      <c r="AW544" s="270"/>
      <c r="AX544" s="270"/>
      <c r="AY544" s="270"/>
      <c r="AZ544" s="270"/>
      <c r="BA544" s="270"/>
      <c r="BB544" s="270"/>
      <c r="BC544" s="270"/>
      <c r="BD544" s="270"/>
      <c r="BE544" s="270"/>
      <c r="BF544" s="270"/>
      <c r="BG544" s="270"/>
      <c r="BH544" s="270"/>
      <c r="BI544" s="270"/>
    </row>
    <row r="545" spans="1:61" ht="26.25" customHeight="1" x14ac:dyDescent="0.3">
      <c r="A545" s="263" t="s">
        <v>463</v>
      </c>
      <c r="B545" s="264"/>
      <c r="C545" s="264"/>
      <c r="D545" s="264"/>
      <c r="E545" s="265" t="s">
        <v>464</v>
      </c>
      <c r="F545" s="265"/>
      <c r="G545" s="265"/>
      <c r="H545" s="265"/>
      <c r="I545" s="265"/>
      <c r="J545" s="265"/>
      <c r="K545" s="265"/>
      <c r="L545" s="265"/>
      <c r="M545" s="265"/>
      <c r="N545" s="265"/>
      <c r="O545" s="265"/>
      <c r="P545" s="265"/>
      <c r="Q545" s="265"/>
      <c r="R545" s="265"/>
      <c r="S545" s="265"/>
      <c r="T545" s="265"/>
      <c r="U545" s="265"/>
      <c r="V545" s="265"/>
      <c r="W545" s="265"/>
      <c r="X545" s="265"/>
      <c r="Y545" s="265"/>
      <c r="Z545" s="265"/>
      <c r="AA545" s="265"/>
      <c r="AB545" s="265"/>
      <c r="AC545" s="265"/>
      <c r="AD545" s="265"/>
      <c r="AE545" s="265"/>
      <c r="AF545" s="265"/>
      <c r="AG545" s="265"/>
      <c r="AH545" s="265"/>
      <c r="AI545" s="265"/>
      <c r="AJ545" s="265"/>
      <c r="AK545" s="265"/>
      <c r="AL545" s="265"/>
      <c r="AM545" s="265"/>
      <c r="AN545" s="265"/>
      <c r="AO545" s="265"/>
      <c r="AP545" s="265"/>
      <c r="AQ545" s="266">
        <f>SUM(AQ546:AY554)</f>
        <v>0</v>
      </c>
      <c r="AR545" s="266"/>
      <c r="AS545" s="266"/>
      <c r="AT545" s="266"/>
      <c r="AU545" s="266"/>
      <c r="AV545" s="266"/>
      <c r="AW545" s="266"/>
      <c r="AX545" s="266"/>
      <c r="AY545" s="266"/>
      <c r="AZ545" s="266">
        <f>SUM(AZ546:BI554)</f>
        <v>0</v>
      </c>
      <c r="BA545" s="266"/>
      <c r="BB545" s="266"/>
      <c r="BC545" s="266"/>
      <c r="BD545" s="266"/>
      <c r="BE545" s="266"/>
      <c r="BF545" s="266"/>
      <c r="BG545" s="266"/>
      <c r="BH545" s="266"/>
      <c r="BI545" s="266"/>
    </row>
    <row r="546" spans="1:61" ht="12.75" customHeight="1" x14ac:dyDescent="0.3">
      <c r="A546" s="267"/>
      <c r="B546" s="268"/>
      <c r="C546" s="268"/>
      <c r="D546" s="268"/>
      <c r="E546" s="384" t="s">
        <v>165</v>
      </c>
      <c r="F546" s="384"/>
      <c r="G546" s="384"/>
      <c r="H546" s="384"/>
      <c r="I546" s="384"/>
      <c r="J546" s="384"/>
      <c r="K546" s="384"/>
      <c r="L546" s="384"/>
      <c r="M546" s="384"/>
      <c r="N546" s="384"/>
      <c r="O546" s="384"/>
      <c r="P546" s="384"/>
      <c r="Q546" s="384"/>
      <c r="R546" s="384"/>
      <c r="S546" s="384"/>
      <c r="T546" s="384"/>
      <c r="U546" s="384"/>
      <c r="V546" s="384"/>
      <c r="W546" s="384"/>
      <c r="X546" s="384"/>
      <c r="Y546" s="384"/>
      <c r="Z546" s="384"/>
      <c r="AA546" s="384"/>
      <c r="AB546" s="384"/>
      <c r="AC546" s="384"/>
      <c r="AD546" s="384"/>
      <c r="AE546" s="384"/>
      <c r="AF546" s="384"/>
      <c r="AG546" s="384"/>
      <c r="AH546" s="384"/>
      <c r="AI546" s="384"/>
      <c r="AJ546" s="384"/>
      <c r="AK546" s="384"/>
      <c r="AL546" s="384"/>
      <c r="AM546" s="384"/>
      <c r="AN546" s="384"/>
      <c r="AO546" s="384"/>
      <c r="AP546" s="384"/>
      <c r="AQ546" s="270"/>
      <c r="AR546" s="270"/>
      <c r="AS546" s="270"/>
      <c r="AT546" s="270"/>
      <c r="AU546" s="270"/>
      <c r="AV546" s="270"/>
      <c r="AW546" s="270"/>
      <c r="AX546" s="270"/>
      <c r="AY546" s="270"/>
      <c r="AZ546" s="270"/>
      <c r="BA546" s="270"/>
      <c r="BB546" s="270"/>
      <c r="BC546" s="270"/>
      <c r="BD546" s="270"/>
      <c r="BE546" s="270"/>
      <c r="BF546" s="270"/>
      <c r="BG546" s="270"/>
      <c r="BH546" s="270"/>
      <c r="BI546" s="270"/>
    </row>
    <row r="547" spans="1:61" ht="15.75" customHeight="1" x14ac:dyDescent="0.3">
      <c r="A547" s="267"/>
      <c r="B547" s="268"/>
      <c r="C547" s="268"/>
      <c r="D547" s="268"/>
      <c r="E547" s="384" t="s">
        <v>465</v>
      </c>
      <c r="F547" s="384"/>
      <c r="G547" s="384"/>
      <c r="H547" s="384"/>
      <c r="I547" s="384"/>
      <c r="J547" s="384"/>
      <c r="K547" s="384"/>
      <c r="L547" s="384"/>
      <c r="M547" s="384"/>
      <c r="N547" s="384"/>
      <c r="O547" s="384"/>
      <c r="P547" s="384"/>
      <c r="Q547" s="384"/>
      <c r="R547" s="384"/>
      <c r="S547" s="384"/>
      <c r="T547" s="384"/>
      <c r="U547" s="384"/>
      <c r="V547" s="384"/>
      <c r="W547" s="384"/>
      <c r="X547" s="384"/>
      <c r="Y547" s="384"/>
      <c r="Z547" s="384"/>
      <c r="AA547" s="384"/>
      <c r="AB547" s="384"/>
      <c r="AC547" s="384"/>
      <c r="AD547" s="384"/>
      <c r="AE547" s="384"/>
      <c r="AF547" s="384"/>
      <c r="AG547" s="384"/>
      <c r="AH547" s="384"/>
      <c r="AI547" s="384"/>
      <c r="AJ547" s="384"/>
      <c r="AK547" s="384"/>
      <c r="AL547" s="384"/>
      <c r="AM547" s="384"/>
      <c r="AN547" s="384"/>
      <c r="AO547" s="384"/>
      <c r="AP547" s="384"/>
      <c r="AQ547" s="270"/>
      <c r="AR547" s="270"/>
      <c r="AS547" s="270"/>
      <c r="AT547" s="270"/>
      <c r="AU547" s="270"/>
      <c r="AV547" s="270"/>
      <c r="AW547" s="270"/>
      <c r="AX547" s="270"/>
      <c r="AY547" s="270"/>
      <c r="AZ547" s="270"/>
      <c r="BA547" s="270"/>
      <c r="BB547" s="270"/>
      <c r="BC547" s="270"/>
      <c r="BD547" s="270"/>
      <c r="BE547" s="270"/>
      <c r="BF547" s="270"/>
      <c r="BG547" s="270"/>
      <c r="BH547" s="270"/>
      <c r="BI547" s="270"/>
    </row>
    <row r="548" spans="1:61" ht="38.25" customHeight="1" x14ac:dyDescent="0.3">
      <c r="A548" s="267"/>
      <c r="B548" s="268"/>
      <c r="C548" s="268"/>
      <c r="D548" s="268"/>
      <c r="E548" s="384" t="s">
        <v>466</v>
      </c>
      <c r="F548" s="384"/>
      <c r="G548" s="384"/>
      <c r="H548" s="384"/>
      <c r="I548" s="384"/>
      <c r="J548" s="384"/>
      <c r="K548" s="384"/>
      <c r="L548" s="384"/>
      <c r="M548" s="384"/>
      <c r="N548" s="384"/>
      <c r="O548" s="384"/>
      <c r="P548" s="384"/>
      <c r="Q548" s="384"/>
      <c r="R548" s="384"/>
      <c r="S548" s="384"/>
      <c r="T548" s="384"/>
      <c r="U548" s="384"/>
      <c r="V548" s="384"/>
      <c r="W548" s="384"/>
      <c r="X548" s="384"/>
      <c r="Y548" s="384"/>
      <c r="Z548" s="384"/>
      <c r="AA548" s="384"/>
      <c r="AB548" s="384"/>
      <c r="AC548" s="384"/>
      <c r="AD548" s="384"/>
      <c r="AE548" s="384"/>
      <c r="AF548" s="384"/>
      <c r="AG548" s="384"/>
      <c r="AH548" s="384"/>
      <c r="AI548" s="384"/>
      <c r="AJ548" s="384"/>
      <c r="AK548" s="384"/>
      <c r="AL548" s="384"/>
      <c r="AM548" s="384"/>
      <c r="AN548" s="384"/>
      <c r="AO548" s="384"/>
      <c r="AP548" s="384"/>
      <c r="AQ548" s="270"/>
      <c r="AR548" s="270"/>
      <c r="AS548" s="270"/>
      <c r="AT548" s="270"/>
      <c r="AU548" s="270"/>
      <c r="AV548" s="270"/>
      <c r="AW548" s="270"/>
      <c r="AX548" s="270"/>
      <c r="AY548" s="270"/>
      <c r="AZ548" s="270"/>
      <c r="BA548" s="270"/>
      <c r="BB548" s="270"/>
      <c r="BC548" s="270"/>
      <c r="BD548" s="270"/>
      <c r="BE548" s="270"/>
      <c r="BF548" s="270"/>
      <c r="BG548" s="270"/>
      <c r="BH548" s="270"/>
      <c r="BI548" s="270"/>
    </row>
    <row r="549" spans="1:61" ht="15" customHeight="1" x14ac:dyDescent="0.3">
      <c r="A549" s="267"/>
      <c r="B549" s="268"/>
      <c r="C549" s="268"/>
      <c r="D549" s="268"/>
      <c r="E549" s="384" t="s">
        <v>467</v>
      </c>
      <c r="F549" s="384"/>
      <c r="G549" s="384"/>
      <c r="H549" s="384"/>
      <c r="I549" s="384"/>
      <c r="J549" s="384"/>
      <c r="K549" s="384"/>
      <c r="L549" s="384"/>
      <c r="M549" s="384"/>
      <c r="N549" s="384"/>
      <c r="O549" s="384"/>
      <c r="P549" s="384"/>
      <c r="Q549" s="384"/>
      <c r="R549" s="384"/>
      <c r="S549" s="384"/>
      <c r="T549" s="384"/>
      <c r="U549" s="384"/>
      <c r="V549" s="384"/>
      <c r="W549" s="384"/>
      <c r="X549" s="384"/>
      <c r="Y549" s="384"/>
      <c r="Z549" s="384"/>
      <c r="AA549" s="384"/>
      <c r="AB549" s="384"/>
      <c r="AC549" s="384"/>
      <c r="AD549" s="384"/>
      <c r="AE549" s="384"/>
      <c r="AF549" s="384"/>
      <c r="AG549" s="384"/>
      <c r="AH549" s="384"/>
      <c r="AI549" s="384"/>
      <c r="AJ549" s="384"/>
      <c r="AK549" s="384"/>
      <c r="AL549" s="384"/>
      <c r="AM549" s="384"/>
      <c r="AN549" s="384"/>
      <c r="AO549" s="384"/>
      <c r="AP549" s="384"/>
      <c r="AQ549" s="229"/>
      <c r="AR549" s="230"/>
      <c r="AS549" s="230"/>
      <c r="AT549" s="230"/>
      <c r="AU549" s="230"/>
      <c r="AV549" s="230"/>
      <c r="AW549" s="230"/>
      <c r="AX549" s="230"/>
      <c r="AY549" s="231"/>
      <c r="AZ549" s="270"/>
      <c r="BA549" s="270"/>
      <c r="BB549" s="270"/>
      <c r="BC549" s="270"/>
      <c r="BD549" s="270"/>
      <c r="BE549" s="270"/>
      <c r="BF549" s="270"/>
      <c r="BG549" s="270"/>
      <c r="BH549" s="270"/>
      <c r="BI549" s="270"/>
    </row>
    <row r="550" spans="1:61" ht="28.5" customHeight="1" x14ac:dyDescent="0.3">
      <c r="A550" s="267"/>
      <c r="B550" s="268"/>
      <c r="C550" s="268"/>
      <c r="D550" s="268"/>
      <c r="E550" s="384" t="s">
        <v>468</v>
      </c>
      <c r="F550" s="384"/>
      <c r="G550" s="384"/>
      <c r="H550" s="384"/>
      <c r="I550" s="384"/>
      <c r="J550" s="384"/>
      <c r="K550" s="384"/>
      <c r="L550" s="384"/>
      <c r="M550" s="384"/>
      <c r="N550" s="384"/>
      <c r="O550" s="384"/>
      <c r="P550" s="384"/>
      <c r="Q550" s="384"/>
      <c r="R550" s="384"/>
      <c r="S550" s="384"/>
      <c r="T550" s="384"/>
      <c r="U550" s="384"/>
      <c r="V550" s="384"/>
      <c r="W550" s="384"/>
      <c r="X550" s="384"/>
      <c r="Y550" s="384"/>
      <c r="Z550" s="384"/>
      <c r="AA550" s="384"/>
      <c r="AB550" s="384"/>
      <c r="AC550" s="384"/>
      <c r="AD550" s="384"/>
      <c r="AE550" s="384"/>
      <c r="AF550" s="384"/>
      <c r="AG550" s="384"/>
      <c r="AH550" s="384"/>
      <c r="AI550" s="384"/>
      <c r="AJ550" s="384"/>
      <c r="AK550" s="384"/>
      <c r="AL550" s="384"/>
      <c r="AM550" s="384"/>
      <c r="AN550" s="384"/>
      <c r="AO550" s="384"/>
      <c r="AP550" s="384"/>
      <c r="AQ550" s="229"/>
      <c r="AR550" s="230"/>
      <c r="AS550" s="230"/>
      <c r="AT550" s="230"/>
      <c r="AU550" s="230"/>
      <c r="AV550" s="230"/>
      <c r="AW550" s="230"/>
      <c r="AX550" s="230"/>
      <c r="AY550" s="231"/>
      <c r="AZ550" s="270"/>
      <c r="BA550" s="270"/>
      <c r="BB550" s="270"/>
      <c r="BC550" s="270"/>
      <c r="BD550" s="270"/>
      <c r="BE550" s="270"/>
      <c r="BF550" s="270"/>
      <c r="BG550" s="270"/>
      <c r="BH550" s="270"/>
      <c r="BI550" s="270"/>
    </row>
    <row r="551" spans="1:61" ht="15.75" customHeight="1" x14ac:dyDescent="0.3">
      <c r="A551" s="267"/>
      <c r="B551" s="268"/>
      <c r="C551" s="268"/>
      <c r="D551" s="268"/>
      <c r="E551" s="384" t="s">
        <v>470</v>
      </c>
      <c r="F551" s="384"/>
      <c r="G551" s="384"/>
      <c r="H551" s="384"/>
      <c r="I551" s="384"/>
      <c r="J551" s="384"/>
      <c r="K551" s="384"/>
      <c r="L551" s="384"/>
      <c r="M551" s="384"/>
      <c r="N551" s="384"/>
      <c r="O551" s="384"/>
      <c r="P551" s="384"/>
      <c r="Q551" s="384"/>
      <c r="R551" s="384"/>
      <c r="S551" s="384"/>
      <c r="T551" s="384"/>
      <c r="U551" s="384"/>
      <c r="V551" s="384"/>
      <c r="W551" s="384"/>
      <c r="X551" s="384"/>
      <c r="Y551" s="384"/>
      <c r="Z551" s="384"/>
      <c r="AA551" s="384"/>
      <c r="AB551" s="384"/>
      <c r="AC551" s="384"/>
      <c r="AD551" s="384"/>
      <c r="AE551" s="384"/>
      <c r="AF551" s="384"/>
      <c r="AG551" s="384"/>
      <c r="AH551" s="384"/>
      <c r="AI551" s="384"/>
      <c r="AJ551" s="384"/>
      <c r="AK551" s="384"/>
      <c r="AL551" s="384"/>
      <c r="AM551" s="384"/>
      <c r="AN551" s="384"/>
      <c r="AO551" s="384"/>
      <c r="AP551" s="384"/>
      <c r="AQ551" s="270"/>
      <c r="AR551" s="270"/>
      <c r="AS551" s="270"/>
      <c r="AT551" s="270"/>
      <c r="AU551" s="270"/>
      <c r="AV551" s="270"/>
      <c r="AW551" s="270"/>
      <c r="AX551" s="270"/>
      <c r="AY551" s="270"/>
      <c r="AZ551" s="270"/>
      <c r="BA551" s="270"/>
      <c r="BB551" s="270"/>
      <c r="BC551" s="270"/>
      <c r="BD551" s="270"/>
      <c r="BE551" s="270"/>
      <c r="BF551" s="270"/>
      <c r="BG551" s="270"/>
      <c r="BH551" s="270"/>
      <c r="BI551" s="270"/>
    </row>
    <row r="552" spans="1:61" ht="12.75" customHeight="1" x14ac:dyDescent="0.3">
      <c r="A552" s="267"/>
      <c r="B552" s="268"/>
      <c r="C552" s="268"/>
      <c r="D552" s="268"/>
      <c r="E552" s="384" t="s">
        <v>471</v>
      </c>
      <c r="F552" s="384"/>
      <c r="G552" s="384"/>
      <c r="H552" s="384"/>
      <c r="I552" s="384"/>
      <c r="J552" s="384"/>
      <c r="K552" s="384"/>
      <c r="L552" s="384"/>
      <c r="M552" s="384"/>
      <c r="N552" s="384"/>
      <c r="O552" s="384"/>
      <c r="P552" s="384"/>
      <c r="Q552" s="384"/>
      <c r="R552" s="384"/>
      <c r="S552" s="384"/>
      <c r="T552" s="384"/>
      <c r="U552" s="384"/>
      <c r="V552" s="384"/>
      <c r="W552" s="384"/>
      <c r="X552" s="384"/>
      <c r="Y552" s="384"/>
      <c r="Z552" s="384"/>
      <c r="AA552" s="384"/>
      <c r="AB552" s="384"/>
      <c r="AC552" s="384"/>
      <c r="AD552" s="384"/>
      <c r="AE552" s="384"/>
      <c r="AF552" s="384"/>
      <c r="AG552" s="384"/>
      <c r="AH552" s="384"/>
      <c r="AI552" s="384"/>
      <c r="AJ552" s="384"/>
      <c r="AK552" s="384"/>
      <c r="AL552" s="384"/>
      <c r="AM552" s="384"/>
      <c r="AN552" s="384"/>
      <c r="AO552" s="384"/>
      <c r="AP552" s="384"/>
      <c r="AQ552" s="270"/>
      <c r="AR552" s="270"/>
      <c r="AS552" s="270"/>
      <c r="AT552" s="270"/>
      <c r="AU552" s="270"/>
      <c r="AV552" s="270"/>
      <c r="AW552" s="270"/>
      <c r="AX552" s="270"/>
      <c r="AY552" s="270"/>
      <c r="AZ552" s="270"/>
      <c r="BA552" s="270"/>
      <c r="BB552" s="270"/>
      <c r="BC552" s="270"/>
      <c r="BD552" s="270"/>
      <c r="BE552" s="270"/>
      <c r="BF552" s="270"/>
      <c r="BG552" s="270"/>
      <c r="BH552" s="270"/>
      <c r="BI552" s="270"/>
    </row>
    <row r="553" spans="1:61" ht="12.75" customHeight="1" x14ac:dyDescent="0.3">
      <c r="A553" s="267"/>
      <c r="B553" s="268"/>
      <c r="C553" s="268"/>
      <c r="D553" s="268"/>
      <c r="E553" s="384" t="s">
        <v>469</v>
      </c>
      <c r="F553" s="384"/>
      <c r="G553" s="384"/>
      <c r="H553" s="384"/>
      <c r="I553" s="384"/>
      <c r="J553" s="384"/>
      <c r="K553" s="384"/>
      <c r="L553" s="384"/>
      <c r="M553" s="384"/>
      <c r="N553" s="384"/>
      <c r="O553" s="384"/>
      <c r="P553" s="384"/>
      <c r="Q553" s="384"/>
      <c r="R553" s="384"/>
      <c r="S553" s="384"/>
      <c r="T553" s="384"/>
      <c r="U553" s="384"/>
      <c r="V553" s="384"/>
      <c r="W553" s="384"/>
      <c r="X553" s="384"/>
      <c r="Y553" s="384"/>
      <c r="Z553" s="384"/>
      <c r="AA553" s="384"/>
      <c r="AB553" s="384"/>
      <c r="AC553" s="384"/>
      <c r="AD553" s="384"/>
      <c r="AE553" s="384"/>
      <c r="AF553" s="384"/>
      <c r="AG553" s="384"/>
      <c r="AH553" s="384"/>
      <c r="AI553" s="384"/>
      <c r="AJ553" s="384"/>
      <c r="AK553" s="384"/>
      <c r="AL553" s="384"/>
      <c r="AM553" s="384"/>
      <c r="AN553" s="384"/>
      <c r="AO553" s="384"/>
      <c r="AP553" s="384"/>
      <c r="AQ553" s="270"/>
      <c r="AR553" s="270"/>
      <c r="AS553" s="270"/>
      <c r="AT553" s="270"/>
      <c r="AU553" s="270"/>
      <c r="AV553" s="270"/>
      <c r="AW553" s="270"/>
      <c r="AX553" s="270"/>
      <c r="AY553" s="270"/>
      <c r="AZ553" s="270"/>
      <c r="BA553" s="270"/>
      <c r="BB553" s="270"/>
      <c r="BC553" s="270"/>
      <c r="BD553" s="270"/>
      <c r="BE553" s="270"/>
      <c r="BF553" s="270"/>
      <c r="BG553" s="270"/>
      <c r="BH553" s="270"/>
      <c r="BI553" s="270"/>
    </row>
    <row r="554" spans="1:61" ht="12.75" customHeight="1" x14ac:dyDescent="0.3">
      <c r="A554" s="267"/>
      <c r="B554" s="268"/>
      <c r="C554" s="268"/>
      <c r="D554" s="268"/>
      <c r="E554" s="384" t="s">
        <v>472</v>
      </c>
      <c r="F554" s="384"/>
      <c r="G554" s="384"/>
      <c r="H554" s="384"/>
      <c r="I554" s="384"/>
      <c r="J554" s="384"/>
      <c r="K554" s="384"/>
      <c r="L554" s="384"/>
      <c r="M554" s="384"/>
      <c r="N554" s="384"/>
      <c r="O554" s="384"/>
      <c r="P554" s="384"/>
      <c r="Q554" s="384"/>
      <c r="R554" s="384"/>
      <c r="S554" s="384"/>
      <c r="T554" s="384"/>
      <c r="U554" s="384"/>
      <c r="V554" s="384"/>
      <c r="W554" s="384"/>
      <c r="X554" s="384"/>
      <c r="Y554" s="384"/>
      <c r="Z554" s="384"/>
      <c r="AA554" s="384"/>
      <c r="AB554" s="384"/>
      <c r="AC554" s="384"/>
      <c r="AD554" s="384"/>
      <c r="AE554" s="384"/>
      <c r="AF554" s="384"/>
      <c r="AG554" s="384"/>
      <c r="AH554" s="384"/>
      <c r="AI554" s="384"/>
      <c r="AJ554" s="384"/>
      <c r="AK554" s="384"/>
      <c r="AL554" s="384"/>
      <c r="AM554" s="384"/>
      <c r="AN554" s="384"/>
      <c r="AO554" s="384"/>
      <c r="AP554" s="384"/>
      <c r="AQ554" s="270"/>
      <c r="AR554" s="270"/>
      <c r="AS554" s="270"/>
      <c r="AT554" s="270"/>
      <c r="AU554" s="270"/>
      <c r="AV554" s="270"/>
      <c r="AW554" s="270"/>
      <c r="AX554" s="270"/>
      <c r="AY554" s="270"/>
      <c r="AZ554" s="270"/>
      <c r="BA554" s="270"/>
      <c r="BB554" s="270"/>
      <c r="BC554" s="270"/>
      <c r="BD554" s="270"/>
      <c r="BE554" s="270"/>
      <c r="BF554" s="270"/>
      <c r="BG554" s="270"/>
      <c r="BH554" s="270"/>
      <c r="BI554" s="270"/>
    </row>
    <row r="555" spans="1:61" ht="39.75" customHeight="1" x14ac:dyDescent="0.3">
      <c r="A555" s="263" t="s">
        <v>473</v>
      </c>
      <c r="B555" s="264"/>
      <c r="C555" s="264"/>
      <c r="D555" s="264"/>
      <c r="E555" s="384" t="s">
        <v>475</v>
      </c>
      <c r="F555" s="384"/>
      <c r="G555" s="384"/>
      <c r="H555" s="384"/>
      <c r="I555" s="384"/>
      <c r="J555" s="384"/>
      <c r="K555" s="384"/>
      <c r="L555" s="384"/>
      <c r="M555" s="384"/>
      <c r="N555" s="384"/>
      <c r="O555" s="384"/>
      <c r="P555" s="384"/>
      <c r="Q555" s="384"/>
      <c r="R555" s="384"/>
      <c r="S555" s="384"/>
      <c r="T555" s="384"/>
      <c r="U555" s="384"/>
      <c r="V555" s="384"/>
      <c r="W555" s="384"/>
      <c r="X555" s="384"/>
      <c r="Y555" s="384"/>
      <c r="Z555" s="384"/>
      <c r="AA555" s="384"/>
      <c r="AB555" s="384"/>
      <c r="AC555" s="384"/>
      <c r="AD555" s="384"/>
      <c r="AE555" s="384"/>
      <c r="AF555" s="384"/>
      <c r="AG555" s="384"/>
      <c r="AH555" s="384"/>
      <c r="AI555" s="384"/>
      <c r="AJ555" s="384"/>
      <c r="AK555" s="384"/>
      <c r="AL555" s="384"/>
      <c r="AM555" s="384"/>
      <c r="AN555" s="384"/>
      <c r="AO555" s="384"/>
      <c r="AP555" s="384"/>
      <c r="AQ555" s="387"/>
      <c r="AR555" s="270"/>
      <c r="AS555" s="270"/>
      <c r="AT555" s="270"/>
      <c r="AU555" s="270"/>
      <c r="AV555" s="270"/>
      <c r="AW555" s="270"/>
      <c r="AX555" s="270"/>
      <c r="AY555" s="270"/>
      <c r="AZ555" s="270"/>
      <c r="BA555" s="270"/>
      <c r="BB555" s="270"/>
      <c r="BC555" s="270"/>
      <c r="BD555" s="270"/>
      <c r="BE555" s="270"/>
      <c r="BF555" s="270"/>
      <c r="BG555" s="270"/>
      <c r="BH555" s="270"/>
      <c r="BI555" s="270"/>
    </row>
    <row r="556" spans="1:61" ht="24" customHeight="1" x14ac:dyDescent="0.3">
      <c r="A556" s="263" t="s">
        <v>474</v>
      </c>
      <c r="B556" s="264"/>
      <c r="C556" s="264"/>
      <c r="D556" s="264"/>
      <c r="E556" s="271" t="s">
        <v>476</v>
      </c>
      <c r="F556" s="272"/>
      <c r="G556" s="272"/>
      <c r="H556" s="272"/>
      <c r="I556" s="272"/>
      <c r="J556" s="272"/>
      <c r="K556" s="272"/>
      <c r="L556" s="272"/>
      <c r="M556" s="272"/>
      <c r="N556" s="272"/>
      <c r="O556" s="272"/>
      <c r="P556" s="272"/>
      <c r="Q556" s="272"/>
      <c r="R556" s="272"/>
      <c r="S556" s="272"/>
      <c r="T556" s="272"/>
      <c r="U556" s="272"/>
      <c r="V556" s="272"/>
      <c r="W556" s="272"/>
      <c r="X556" s="272"/>
      <c r="Y556" s="272"/>
      <c r="Z556" s="272"/>
      <c r="AA556" s="272"/>
      <c r="AB556" s="272"/>
      <c r="AC556" s="272"/>
      <c r="AD556" s="272"/>
      <c r="AE556" s="272"/>
      <c r="AF556" s="272"/>
      <c r="AG556" s="272"/>
      <c r="AH556" s="272"/>
      <c r="AI556" s="272"/>
      <c r="AJ556" s="272"/>
      <c r="AK556" s="272"/>
      <c r="AL556" s="272"/>
      <c r="AM556" s="272"/>
      <c r="AN556" s="272"/>
      <c r="AO556" s="272"/>
      <c r="AP556" s="273"/>
      <c r="AQ556" s="387"/>
      <c r="AR556" s="270"/>
      <c r="AS556" s="270"/>
      <c r="AT556" s="270"/>
      <c r="AU556" s="270"/>
      <c r="AV556" s="270"/>
      <c r="AW556" s="270"/>
      <c r="AX556" s="270"/>
      <c r="AY556" s="270"/>
      <c r="AZ556" s="270"/>
      <c r="BA556" s="270"/>
      <c r="BB556" s="270"/>
      <c r="BC556" s="270"/>
      <c r="BD556" s="270"/>
      <c r="BE556" s="270"/>
      <c r="BF556" s="270"/>
      <c r="BG556" s="270"/>
      <c r="BH556" s="270"/>
      <c r="BI556" s="270"/>
    </row>
    <row r="557" spans="1:61" ht="13.5" customHeight="1" x14ac:dyDescent="0.3">
      <c r="A557" s="274" t="s">
        <v>477</v>
      </c>
      <c r="B557" s="275"/>
      <c r="C557" s="275"/>
      <c r="D557" s="275"/>
      <c r="E557" s="265" t="s">
        <v>478</v>
      </c>
      <c r="F557" s="265"/>
      <c r="G557" s="265"/>
      <c r="H557" s="265"/>
      <c r="I557" s="265"/>
      <c r="J557" s="265"/>
      <c r="K557" s="265"/>
      <c r="L557" s="265"/>
      <c r="M557" s="265"/>
      <c r="N557" s="265"/>
      <c r="O557" s="265"/>
      <c r="P557" s="265"/>
      <c r="Q557" s="265"/>
      <c r="R557" s="26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6">
        <f>SUM(AQ558:AY563)</f>
        <v>0</v>
      </c>
      <c r="AR557" s="266"/>
      <c r="AS557" s="266"/>
      <c r="AT557" s="266"/>
      <c r="AU557" s="266"/>
      <c r="AV557" s="266"/>
      <c r="AW557" s="266"/>
      <c r="AX557" s="266"/>
      <c r="AY557" s="266"/>
      <c r="AZ557" s="266">
        <f>SUM(AZ558:BI563)</f>
        <v>0</v>
      </c>
      <c r="BA557" s="266"/>
      <c r="BB557" s="266"/>
      <c r="BC557" s="266"/>
      <c r="BD557" s="266"/>
      <c r="BE557" s="266"/>
      <c r="BF557" s="266"/>
      <c r="BG557" s="266"/>
      <c r="BH557" s="266"/>
      <c r="BI557" s="266"/>
    </row>
    <row r="558" spans="1:61" ht="12.75" customHeight="1" x14ac:dyDescent="0.3">
      <c r="A558" s="263"/>
      <c r="B558" s="264"/>
      <c r="C558" s="264"/>
      <c r="D558" s="264"/>
      <c r="E558" s="271" t="s">
        <v>479</v>
      </c>
      <c r="F558" s="272"/>
      <c r="G558" s="272"/>
      <c r="H558" s="272"/>
      <c r="I558" s="272"/>
      <c r="J558" s="272"/>
      <c r="K558" s="272"/>
      <c r="L558" s="272"/>
      <c r="M558" s="272"/>
      <c r="N558" s="272"/>
      <c r="O558" s="272"/>
      <c r="P558" s="272"/>
      <c r="Q558" s="272"/>
      <c r="R558" s="272"/>
      <c r="S558" s="272"/>
      <c r="T558" s="272"/>
      <c r="U558" s="272"/>
      <c r="V558" s="272"/>
      <c r="W558" s="272"/>
      <c r="X558" s="272"/>
      <c r="Y558" s="272"/>
      <c r="Z558" s="272"/>
      <c r="AA558" s="272"/>
      <c r="AB558" s="272"/>
      <c r="AC558" s="272"/>
      <c r="AD558" s="272"/>
      <c r="AE558" s="272"/>
      <c r="AF558" s="272"/>
      <c r="AG558" s="272"/>
      <c r="AH558" s="272"/>
      <c r="AI558" s="272"/>
      <c r="AJ558" s="272"/>
      <c r="AK558" s="272"/>
      <c r="AL558" s="272"/>
      <c r="AM558" s="272"/>
      <c r="AN558" s="272"/>
      <c r="AO558" s="272"/>
      <c r="AP558" s="273"/>
      <c r="AQ558" s="387"/>
      <c r="AR558" s="270"/>
      <c r="AS558" s="270"/>
      <c r="AT558" s="270"/>
      <c r="AU558" s="270"/>
      <c r="AV558" s="270"/>
      <c r="AW558" s="270"/>
      <c r="AX558" s="270"/>
      <c r="AY558" s="270"/>
      <c r="AZ558" s="270"/>
      <c r="BA558" s="270"/>
      <c r="BB558" s="270"/>
      <c r="BC558" s="270"/>
      <c r="BD558" s="270"/>
      <c r="BE558" s="270"/>
      <c r="BF558" s="270"/>
      <c r="BG558" s="270"/>
      <c r="BH558" s="270"/>
      <c r="BI558" s="270"/>
    </row>
    <row r="559" spans="1:61" ht="12.75" customHeight="1" x14ac:dyDescent="0.3">
      <c r="A559" s="263"/>
      <c r="B559" s="264"/>
      <c r="C559" s="264"/>
      <c r="D559" s="264"/>
      <c r="E559" s="271" t="s">
        <v>480</v>
      </c>
      <c r="F559" s="272"/>
      <c r="G559" s="272"/>
      <c r="H559" s="272"/>
      <c r="I559" s="272"/>
      <c r="J559" s="272"/>
      <c r="K559" s="272"/>
      <c r="L559" s="272"/>
      <c r="M559" s="272"/>
      <c r="N559" s="272"/>
      <c r="O559" s="272"/>
      <c r="P559" s="272"/>
      <c r="Q559" s="272"/>
      <c r="R559" s="272"/>
      <c r="S559" s="272"/>
      <c r="T559" s="272"/>
      <c r="U559" s="272"/>
      <c r="V559" s="272"/>
      <c r="W559" s="272"/>
      <c r="X559" s="272"/>
      <c r="Y559" s="272"/>
      <c r="Z559" s="272"/>
      <c r="AA559" s="272"/>
      <c r="AB559" s="272"/>
      <c r="AC559" s="272"/>
      <c r="AD559" s="272"/>
      <c r="AE559" s="272"/>
      <c r="AF559" s="272"/>
      <c r="AG559" s="272"/>
      <c r="AH559" s="272"/>
      <c r="AI559" s="272"/>
      <c r="AJ559" s="272"/>
      <c r="AK559" s="272"/>
      <c r="AL559" s="272"/>
      <c r="AM559" s="272"/>
      <c r="AN559" s="272"/>
      <c r="AO559" s="272"/>
      <c r="AP559" s="273"/>
      <c r="AQ559" s="387"/>
      <c r="AR559" s="270"/>
      <c r="AS559" s="270"/>
      <c r="AT559" s="270"/>
      <c r="AU559" s="270"/>
      <c r="AV559" s="270"/>
      <c r="AW559" s="270"/>
      <c r="AX559" s="270"/>
      <c r="AY559" s="270"/>
      <c r="AZ559" s="270"/>
      <c r="BA559" s="270"/>
      <c r="BB559" s="270"/>
      <c r="BC559" s="270"/>
      <c r="BD559" s="270"/>
      <c r="BE559" s="270"/>
      <c r="BF559" s="270"/>
      <c r="BG559" s="270"/>
      <c r="BH559" s="270"/>
      <c r="BI559" s="270"/>
    </row>
    <row r="560" spans="1:61" ht="12.75" customHeight="1" x14ac:dyDescent="0.3">
      <c r="A560" s="263"/>
      <c r="B560" s="264"/>
      <c r="C560" s="264"/>
      <c r="D560" s="264"/>
      <c r="E560" s="271" t="s">
        <v>481</v>
      </c>
      <c r="F560" s="272"/>
      <c r="G560" s="272"/>
      <c r="H560" s="272"/>
      <c r="I560" s="272"/>
      <c r="J560" s="272"/>
      <c r="K560" s="272"/>
      <c r="L560" s="272"/>
      <c r="M560" s="272"/>
      <c r="N560" s="272"/>
      <c r="O560" s="272"/>
      <c r="P560" s="272"/>
      <c r="Q560" s="272"/>
      <c r="R560" s="272"/>
      <c r="S560" s="272"/>
      <c r="T560" s="272"/>
      <c r="U560" s="272"/>
      <c r="V560" s="272"/>
      <c r="W560" s="272"/>
      <c r="X560" s="272"/>
      <c r="Y560" s="272"/>
      <c r="Z560" s="272"/>
      <c r="AA560" s="272"/>
      <c r="AB560" s="272"/>
      <c r="AC560" s="272"/>
      <c r="AD560" s="272"/>
      <c r="AE560" s="272"/>
      <c r="AF560" s="272"/>
      <c r="AG560" s="272"/>
      <c r="AH560" s="272"/>
      <c r="AI560" s="272"/>
      <c r="AJ560" s="272"/>
      <c r="AK560" s="272"/>
      <c r="AL560" s="272"/>
      <c r="AM560" s="272"/>
      <c r="AN560" s="272"/>
      <c r="AO560" s="272"/>
      <c r="AP560" s="273"/>
      <c r="AQ560" s="387"/>
      <c r="AR560" s="270"/>
      <c r="AS560" s="270"/>
      <c r="AT560" s="270"/>
      <c r="AU560" s="270"/>
      <c r="AV560" s="270"/>
      <c r="AW560" s="270"/>
      <c r="AX560" s="270"/>
      <c r="AY560" s="270"/>
      <c r="AZ560" s="270"/>
      <c r="BA560" s="270"/>
      <c r="BB560" s="270"/>
      <c r="BC560" s="270"/>
      <c r="BD560" s="270"/>
      <c r="BE560" s="270"/>
      <c r="BF560" s="270"/>
      <c r="BG560" s="270"/>
      <c r="BH560" s="270"/>
      <c r="BI560" s="270"/>
    </row>
    <row r="561" spans="1:61" ht="26.25" customHeight="1" x14ac:dyDescent="0.3">
      <c r="A561" s="267"/>
      <c r="B561" s="268"/>
      <c r="C561" s="268"/>
      <c r="D561" s="268"/>
      <c r="E561" s="271" t="s">
        <v>483</v>
      </c>
      <c r="F561" s="272"/>
      <c r="G561" s="272"/>
      <c r="H561" s="272"/>
      <c r="I561" s="272"/>
      <c r="J561" s="272"/>
      <c r="K561" s="272"/>
      <c r="L561" s="272"/>
      <c r="M561" s="272"/>
      <c r="N561" s="272"/>
      <c r="O561" s="272"/>
      <c r="P561" s="272"/>
      <c r="Q561" s="272"/>
      <c r="R561" s="272"/>
      <c r="S561" s="272"/>
      <c r="T561" s="272"/>
      <c r="U561" s="272"/>
      <c r="V561" s="272"/>
      <c r="W561" s="272"/>
      <c r="X561" s="272"/>
      <c r="Y561" s="272"/>
      <c r="Z561" s="272"/>
      <c r="AA561" s="272"/>
      <c r="AB561" s="272"/>
      <c r="AC561" s="272"/>
      <c r="AD561" s="272"/>
      <c r="AE561" s="272"/>
      <c r="AF561" s="272"/>
      <c r="AG561" s="272"/>
      <c r="AH561" s="272"/>
      <c r="AI561" s="272"/>
      <c r="AJ561" s="272"/>
      <c r="AK561" s="272"/>
      <c r="AL561" s="272"/>
      <c r="AM561" s="272"/>
      <c r="AN561" s="272"/>
      <c r="AO561" s="272"/>
      <c r="AP561" s="273"/>
      <c r="AQ561" s="387"/>
      <c r="AR561" s="270"/>
      <c r="AS561" s="270"/>
      <c r="AT561" s="270"/>
      <c r="AU561" s="270"/>
      <c r="AV561" s="270"/>
      <c r="AW561" s="270"/>
      <c r="AX561" s="270"/>
      <c r="AY561" s="270"/>
      <c r="AZ561" s="270"/>
      <c r="BA561" s="270"/>
      <c r="BB561" s="270"/>
      <c r="BC561" s="270"/>
      <c r="BD561" s="270"/>
      <c r="BE561" s="270"/>
      <c r="BF561" s="270"/>
      <c r="BG561" s="270"/>
      <c r="BH561" s="270"/>
      <c r="BI561" s="270"/>
    </row>
    <row r="562" spans="1:61" ht="15" customHeight="1" x14ac:dyDescent="0.3">
      <c r="A562" s="267"/>
      <c r="B562" s="268"/>
      <c r="C562" s="268"/>
      <c r="D562" s="268"/>
      <c r="E562" s="388" t="s">
        <v>482</v>
      </c>
      <c r="F562" s="389"/>
      <c r="G562" s="389"/>
      <c r="H562" s="389"/>
      <c r="I562" s="389"/>
      <c r="J562" s="389"/>
      <c r="K562" s="389"/>
      <c r="L562" s="389"/>
      <c r="M562" s="389"/>
      <c r="N562" s="389"/>
      <c r="O562" s="389"/>
      <c r="P562" s="389"/>
      <c r="Q562" s="389"/>
      <c r="R562" s="389"/>
      <c r="S562" s="389"/>
      <c r="T562" s="389"/>
      <c r="U562" s="389"/>
      <c r="V562" s="389"/>
      <c r="W562" s="389"/>
      <c r="X562" s="389"/>
      <c r="Y562" s="389"/>
      <c r="Z562" s="389"/>
      <c r="AA562" s="389"/>
      <c r="AB562" s="389"/>
      <c r="AC562" s="389"/>
      <c r="AD562" s="389"/>
      <c r="AE562" s="389"/>
      <c r="AF562" s="389"/>
      <c r="AG562" s="389"/>
      <c r="AH562" s="389"/>
      <c r="AI562" s="389"/>
      <c r="AJ562" s="389"/>
      <c r="AK562" s="389"/>
      <c r="AL562" s="389"/>
      <c r="AM562" s="389"/>
      <c r="AN562" s="389"/>
      <c r="AO562" s="389"/>
      <c r="AP562" s="390"/>
      <c r="AQ562" s="270"/>
      <c r="AR562" s="270"/>
      <c r="AS562" s="270"/>
      <c r="AT562" s="270"/>
      <c r="AU562" s="270"/>
      <c r="AV562" s="270"/>
      <c r="AW562" s="270"/>
      <c r="AX562" s="270"/>
      <c r="AY562" s="270"/>
      <c r="AZ562" s="270"/>
      <c r="BA562" s="270"/>
      <c r="BB562" s="270"/>
      <c r="BC562" s="270"/>
      <c r="BD562" s="270"/>
      <c r="BE562" s="270"/>
      <c r="BF562" s="270"/>
      <c r="BG562" s="270"/>
      <c r="BH562" s="270"/>
      <c r="BI562" s="270"/>
    </row>
    <row r="563" spans="1:61" x14ac:dyDescent="0.3">
      <c r="A563" s="267"/>
      <c r="B563" s="268"/>
      <c r="C563" s="268"/>
      <c r="D563" s="268"/>
      <c r="E563" s="384" t="s">
        <v>484</v>
      </c>
      <c r="F563" s="384"/>
      <c r="G563" s="384"/>
      <c r="H563" s="384"/>
      <c r="I563" s="384"/>
      <c r="J563" s="384"/>
      <c r="K563" s="384"/>
      <c r="L563" s="384"/>
      <c r="M563" s="384"/>
      <c r="N563" s="384"/>
      <c r="O563" s="384"/>
      <c r="P563" s="384"/>
      <c r="Q563" s="384"/>
      <c r="R563" s="384"/>
      <c r="S563" s="384"/>
      <c r="T563" s="384"/>
      <c r="U563" s="384"/>
      <c r="V563" s="384"/>
      <c r="W563" s="384"/>
      <c r="X563" s="384"/>
      <c r="Y563" s="384"/>
      <c r="Z563" s="384"/>
      <c r="AA563" s="384"/>
      <c r="AB563" s="384"/>
      <c r="AC563" s="384"/>
      <c r="AD563" s="384"/>
      <c r="AE563" s="384"/>
      <c r="AF563" s="384"/>
      <c r="AG563" s="384"/>
      <c r="AH563" s="384"/>
      <c r="AI563" s="384"/>
      <c r="AJ563" s="384"/>
      <c r="AK563" s="384"/>
      <c r="AL563" s="384"/>
      <c r="AM563" s="384"/>
      <c r="AN563" s="384"/>
      <c r="AO563" s="384"/>
      <c r="AP563" s="384"/>
      <c r="AQ563" s="270"/>
      <c r="AR563" s="270"/>
      <c r="AS563" s="270"/>
      <c r="AT563" s="270"/>
      <c r="AU563" s="270"/>
      <c r="AV563" s="270"/>
      <c r="AW563" s="270"/>
      <c r="AX563" s="270"/>
      <c r="AY563" s="270"/>
      <c r="AZ563" s="270"/>
      <c r="BA563" s="270"/>
      <c r="BB563" s="270"/>
      <c r="BC563" s="270"/>
      <c r="BD563" s="270"/>
      <c r="BE563" s="270"/>
      <c r="BF563" s="270"/>
      <c r="BG563" s="270"/>
      <c r="BH563" s="270"/>
      <c r="BI563" s="270"/>
    </row>
    <row r="564" spans="1:61" ht="13.5" customHeight="1" x14ac:dyDescent="0.3">
      <c r="A564" s="274" t="s">
        <v>485</v>
      </c>
      <c r="B564" s="275"/>
      <c r="C564" s="275"/>
      <c r="D564" s="275"/>
      <c r="E564" s="265" t="s">
        <v>486</v>
      </c>
      <c r="F564" s="265"/>
      <c r="G564" s="265"/>
      <c r="H564" s="265"/>
      <c r="I564" s="265"/>
      <c r="J564" s="265"/>
      <c r="K564" s="265"/>
      <c r="L564" s="265"/>
      <c r="M564" s="265"/>
      <c r="N564" s="265"/>
      <c r="O564" s="265"/>
      <c r="P564" s="265"/>
      <c r="Q564" s="265"/>
      <c r="R564" s="265"/>
      <c r="S564" s="265"/>
      <c r="T564" s="265"/>
      <c r="U564" s="265"/>
      <c r="V564" s="265"/>
      <c r="W564" s="265"/>
      <c r="X564" s="265"/>
      <c r="Y564" s="265"/>
      <c r="Z564" s="265"/>
      <c r="AA564" s="265"/>
      <c r="AB564" s="265"/>
      <c r="AC564" s="265"/>
      <c r="AD564" s="265"/>
      <c r="AE564" s="265"/>
      <c r="AF564" s="265"/>
      <c r="AG564" s="265"/>
      <c r="AH564" s="265"/>
      <c r="AI564" s="265"/>
      <c r="AJ564" s="265"/>
      <c r="AK564" s="265"/>
      <c r="AL564" s="265"/>
      <c r="AM564" s="265"/>
      <c r="AN564" s="265"/>
      <c r="AO564" s="265"/>
      <c r="AP564" s="265"/>
      <c r="AQ564" s="266"/>
      <c r="AR564" s="266"/>
      <c r="AS564" s="266"/>
      <c r="AT564" s="266"/>
      <c r="AU564" s="266"/>
      <c r="AV564" s="266"/>
      <c r="AW564" s="266"/>
      <c r="AX564" s="266"/>
      <c r="AY564" s="266"/>
      <c r="AZ564" s="266">
        <f>SUM(AZ565:BI568)</f>
        <v>0</v>
      </c>
      <c r="BA564" s="266"/>
      <c r="BB564" s="266"/>
      <c r="BC564" s="266"/>
      <c r="BD564" s="266"/>
      <c r="BE564" s="266"/>
      <c r="BF564" s="266"/>
      <c r="BG564" s="266"/>
      <c r="BH564" s="266"/>
      <c r="BI564" s="266"/>
    </row>
    <row r="565" spans="1:61" ht="27" customHeight="1" x14ac:dyDescent="0.3">
      <c r="A565" s="263"/>
      <c r="B565" s="264"/>
      <c r="C565" s="264"/>
      <c r="D565" s="264"/>
      <c r="E565" s="271" t="s">
        <v>487</v>
      </c>
      <c r="F565" s="272"/>
      <c r="G565" s="272"/>
      <c r="H565" s="272"/>
      <c r="I565" s="272"/>
      <c r="J565" s="272"/>
      <c r="K565" s="272"/>
      <c r="L565" s="272"/>
      <c r="M565" s="272"/>
      <c r="N565" s="272"/>
      <c r="O565" s="272"/>
      <c r="P565" s="272"/>
      <c r="Q565" s="272"/>
      <c r="R565" s="272"/>
      <c r="S565" s="272"/>
      <c r="T565" s="272"/>
      <c r="U565" s="272"/>
      <c r="V565" s="272"/>
      <c r="W565" s="272"/>
      <c r="X565" s="272"/>
      <c r="Y565" s="272"/>
      <c r="Z565" s="272"/>
      <c r="AA565" s="272"/>
      <c r="AB565" s="272"/>
      <c r="AC565" s="272"/>
      <c r="AD565" s="272"/>
      <c r="AE565" s="272"/>
      <c r="AF565" s="272"/>
      <c r="AG565" s="272"/>
      <c r="AH565" s="272"/>
      <c r="AI565" s="272"/>
      <c r="AJ565" s="272"/>
      <c r="AK565" s="272"/>
      <c r="AL565" s="272"/>
      <c r="AM565" s="272"/>
      <c r="AN565" s="272"/>
      <c r="AO565" s="272"/>
      <c r="AP565" s="273"/>
      <c r="AQ565" s="229"/>
      <c r="AR565" s="230"/>
      <c r="AS565" s="230"/>
      <c r="AT565" s="230"/>
      <c r="AU565" s="230"/>
      <c r="AV565" s="230"/>
      <c r="AW565" s="230"/>
      <c r="AX565" s="230"/>
      <c r="AY565" s="231"/>
      <c r="AZ565" s="270"/>
      <c r="BA565" s="270"/>
      <c r="BB565" s="270"/>
      <c r="BC565" s="270"/>
      <c r="BD565" s="270"/>
      <c r="BE565" s="270"/>
      <c r="BF565" s="270"/>
      <c r="BG565" s="270"/>
      <c r="BH565" s="270"/>
      <c r="BI565" s="270"/>
    </row>
    <row r="566" spans="1:61" ht="26.25" customHeight="1" x14ac:dyDescent="0.3">
      <c r="A566" s="263"/>
      <c r="B566" s="264"/>
      <c r="C566" s="264"/>
      <c r="D566" s="264"/>
      <c r="E566" s="271" t="s">
        <v>488</v>
      </c>
      <c r="F566" s="272"/>
      <c r="G566" s="272"/>
      <c r="H566" s="272"/>
      <c r="I566" s="272"/>
      <c r="J566" s="272"/>
      <c r="K566" s="272"/>
      <c r="L566" s="272"/>
      <c r="M566" s="272"/>
      <c r="N566" s="272"/>
      <c r="O566" s="272"/>
      <c r="P566" s="272"/>
      <c r="Q566" s="272"/>
      <c r="R566" s="272"/>
      <c r="S566" s="272"/>
      <c r="T566" s="272"/>
      <c r="U566" s="272"/>
      <c r="V566" s="272"/>
      <c r="W566" s="272"/>
      <c r="X566" s="272"/>
      <c r="Y566" s="272"/>
      <c r="Z566" s="272"/>
      <c r="AA566" s="272"/>
      <c r="AB566" s="272"/>
      <c r="AC566" s="272"/>
      <c r="AD566" s="272"/>
      <c r="AE566" s="272"/>
      <c r="AF566" s="272"/>
      <c r="AG566" s="272"/>
      <c r="AH566" s="272"/>
      <c r="AI566" s="272"/>
      <c r="AJ566" s="272"/>
      <c r="AK566" s="272"/>
      <c r="AL566" s="272"/>
      <c r="AM566" s="272"/>
      <c r="AN566" s="272"/>
      <c r="AO566" s="272"/>
      <c r="AP566" s="273"/>
      <c r="AQ566" s="229"/>
      <c r="AR566" s="230"/>
      <c r="AS566" s="230"/>
      <c r="AT566" s="230"/>
      <c r="AU566" s="230"/>
      <c r="AV566" s="230"/>
      <c r="AW566" s="230"/>
      <c r="AX566" s="230"/>
      <c r="AY566" s="231"/>
      <c r="AZ566" s="270"/>
      <c r="BA566" s="270"/>
      <c r="BB566" s="270"/>
      <c r="BC566" s="270"/>
      <c r="BD566" s="270"/>
      <c r="BE566" s="270"/>
      <c r="BF566" s="270"/>
      <c r="BG566" s="270"/>
      <c r="BH566" s="270"/>
      <c r="BI566" s="270"/>
    </row>
    <row r="567" spans="1:61" ht="25.5" customHeight="1" x14ac:dyDescent="0.3">
      <c r="A567" s="263"/>
      <c r="B567" s="264"/>
      <c r="C567" s="264"/>
      <c r="D567" s="264"/>
      <c r="E567" s="271" t="s">
        <v>489</v>
      </c>
      <c r="F567" s="272"/>
      <c r="G567" s="272"/>
      <c r="H567" s="272"/>
      <c r="I567" s="272"/>
      <c r="J567" s="272"/>
      <c r="K567" s="272"/>
      <c r="L567" s="272"/>
      <c r="M567" s="272"/>
      <c r="N567" s="272"/>
      <c r="O567" s="272"/>
      <c r="P567" s="272"/>
      <c r="Q567" s="272"/>
      <c r="R567" s="272"/>
      <c r="S567" s="272"/>
      <c r="T567" s="272"/>
      <c r="U567" s="272"/>
      <c r="V567" s="272"/>
      <c r="W567" s="272"/>
      <c r="X567" s="272"/>
      <c r="Y567" s="272"/>
      <c r="Z567" s="272"/>
      <c r="AA567" s="272"/>
      <c r="AB567" s="272"/>
      <c r="AC567" s="272"/>
      <c r="AD567" s="272"/>
      <c r="AE567" s="272"/>
      <c r="AF567" s="272"/>
      <c r="AG567" s="272"/>
      <c r="AH567" s="272"/>
      <c r="AI567" s="272"/>
      <c r="AJ567" s="272"/>
      <c r="AK567" s="272"/>
      <c r="AL567" s="272"/>
      <c r="AM567" s="272"/>
      <c r="AN567" s="272"/>
      <c r="AO567" s="272"/>
      <c r="AP567" s="273"/>
      <c r="AQ567" s="229"/>
      <c r="AR567" s="230"/>
      <c r="AS567" s="230"/>
      <c r="AT567" s="230"/>
      <c r="AU567" s="230"/>
      <c r="AV567" s="230"/>
      <c r="AW567" s="230"/>
      <c r="AX567" s="230"/>
      <c r="AY567" s="231"/>
      <c r="AZ567" s="270"/>
      <c r="BA567" s="270"/>
      <c r="BB567" s="270"/>
      <c r="BC567" s="270"/>
      <c r="BD567" s="270"/>
      <c r="BE567" s="270"/>
      <c r="BF567" s="270"/>
      <c r="BG567" s="270"/>
      <c r="BH567" s="270"/>
      <c r="BI567" s="270"/>
    </row>
    <row r="568" spans="1:61" ht="15.75" customHeight="1" x14ac:dyDescent="0.3">
      <c r="A568" s="267"/>
      <c r="B568" s="268"/>
      <c r="C568" s="268"/>
      <c r="D568" s="268"/>
      <c r="E568" s="271" t="s">
        <v>490</v>
      </c>
      <c r="F568" s="272"/>
      <c r="G568" s="272"/>
      <c r="H568" s="272"/>
      <c r="I568" s="272"/>
      <c r="J568" s="272"/>
      <c r="K568" s="272"/>
      <c r="L568" s="272"/>
      <c r="M568" s="272"/>
      <c r="N568" s="272"/>
      <c r="O568" s="272"/>
      <c r="P568" s="272"/>
      <c r="Q568" s="272"/>
      <c r="R568" s="272"/>
      <c r="S568" s="272"/>
      <c r="T568" s="272"/>
      <c r="U568" s="272"/>
      <c r="V568" s="272"/>
      <c r="W568" s="272"/>
      <c r="X568" s="272"/>
      <c r="Y568" s="272"/>
      <c r="Z568" s="272"/>
      <c r="AA568" s="272"/>
      <c r="AB568" s="272"/>
      <c r="AC568" s="272"/>
      <c r="AD568" s="272"/>
      <c r="AE568" s="272"/>
      <c r="AF568" s="272"/>
      <c r="AG568" s="272"/>
      <c r="AH568" s="272"/>
      <c r="AI568" s="272"/>
      <c r="AJ568" s="272"/>
      <c r="AK568" s="272"/>
      <c r="AL568" s="272"/>
      <c r="AM568" s="272"/>
      <c r="AN568" s="272"/>
      <c r="AO568" s="272"/>
      <c r="AP568" s="273"/>
      <c r="AQ568" s="229"/>
      <c r="AR568" s="230"/>
      <c r="AS568" s="230"/>
      <c r="AT568" s="230"/>
      <c r="AU568" s="230"/>
      <c r="AV568" s="230"/>
      <c r="AW568" s="230"/>
      <c r="AX568" s="230"/>
      <c r="AY568" s="231"/>
      <c r="AZ568" s="270"/>
      <c r="BA568" s="270"/>
      <c r="BB568" s="270"/>
      <c r="BC568" s="270"/>
      <c r="BD568" s="270"/>
      <c r="BE568" s="270"/>
      <c r="BF568" s="270"/>
      <c r="BG568" s="270"/>
      <c r="BH568" s="270"/>
      <c r="BI568" s="270"/>
    </row>
    <row r="569" spans="1:61" ht="12.75" customHeight="1" x14ac:dyDescent="0.3">
      <c r="A569" s="274" t="s">
        <v>491</v>
      </c>
      <c r="B569" s="275"/>
      <c r="C569" s="275"/>
      <c r="D569" s="275"/>
      <c r="E569" s="265" t="s">
        <v>493</v>
      </c>
      <c r="F569" s="265"/>
      <c r="G569" s="265"/>
      <c r="H569" s="265"/>
      <c r="I569" s="265"/>
      <c r="J569" s="265"/>
      <c r="K569" s="265"/>
      <c r="L569" s="265"/>
      <c r="M569" s="265"/>
      <c r="N569" s="265"/>
      <c r="O569" s="265"/>
      <c r="P569" s="265"/>
      <c r="Q569" s="265"/>
      <c r="R569" s="265"/>
      <c r="S569" s="265"/>
      <c r="T569" s="265"/>
      <c r="U569" s="265"/>
      <c r="V569" s="265"/>
      <c r="W569" s="265"/>
      <c r="X569" s="265"/>
      <c r="Y569" s="265"/>
      <c r="Z569" s="265"/>
      <c r="AA569" s="265"/>
      <c r="AB569" s="265"/>
      <c r="AC569" s="265"/>
      <c r="AD569" s="265"/>
      <c r="AE569" s="265"/>
      <c r="AF569" s="265"/>
      <c r="AG569" s="265"/>
      <c r="AH569" s="265"/>
      <c r="AI569" s="265"/>
      <c r="AJ569" s="265"/>
      <c r="AK569" s="265"/>
      <c r="AL569" s="265"/>
      <c r="AM569" s="265"/>
      <c r="AN569" s="265"/>
      <c r="AO569" s="265"/>
      <c r="AP569" s="265"/>
      <c r="AQ569" s="266">
        <f>SUM(AQ570:AY571)</f>
        <v>0</v>
      </c>
      <c r="AR569" s="266"/>
      <c r="AS569" s="266"/>
      <c r="AT569" s="266"/>
      <c r="AU569" s="266"/>
      <c r="AV569" s="266"/>
      <c r="AW569" s="266"/>
      <c r="AX569" s="266"/>
      <c r="AY569" s="266"/>
      <c r="AZ569" s="266">
        <f>SUM(AZ570:BI571)</f>
        <v>0</v>
      </c>
      <c r="BA569" s="266"/>
      <c r="BB569" s="266"/>
      <c r="BC569" s="266"/>
      <c r="BD569" s="266"/>
      <c r="BE569" s="266"/>
      <c r="BF569" s="266"/>
      <c r="BG569" s="266"/>
      <c r="BH569" s="266"/>
      <c r="BI569" s="266"/>
    </row>
    <row r="570" spans="1:61" x14ac:dyDescent="0.3">
      <c r="A570" s="267"/>
      <c r="B570" s="268"/>
      <c r="C570" s="268"/>
      <c r="D570" s="268"/>
      <c r="E570" s="384" t="s">
        <v>494</v>
      </c>
      <c r="F570" s="384"/>
      <c r="G570" s="384"/>
      <c r="H570" s="384"/>
      <c r="I570" s="384"/>
      <c r="J570" s="384"/>
      <c r="K570" s="384"/>
      <c r="L570" s="384"/>
      <c r="M570" s="384"/>
      <c r="N570" s="384"/>
      <c r="O570" s="384"/>
      <c r="P570" s="384"/>
      <c r="Q570" s="384"/>
      <c r="R570" s="384"/>
      <c r="S570" s="384"/>
      <c r="T570" s="384"/>
      <c r="U570" s="384"/>
      <c r="V570" s="384"/>
      <c r="W570" s="384"/>
      <c r="X570" s="384"/>
      <c r="Y570" s="384"/>
      <c r="Z570" s="384"/>
      <c r="AA570" s="384"/>
      <c r="AB570" s="384"/>
      <c r="AC570" s="384"/>
      <c r="AD570" s="384"/>
      <c r="AE570" s="384"/>
      <c r="AF570" s="384"/>
      <c r="AG570" s="384"/>
      <c r="AH570" s="384"/>
      <c r="AI570" s="384"/>
      <c r="AJ570" s="384"/>
      <c r="AK570" s="384"/>
      <c r="AL570" s="384"/>
      <c r="AM570" s="384"/>
      <c r="AN570" s="384"/>
      <c r="AO570" s="384"/>
      <c r="AP570" s="384"/>
      <c r="AQ570" s="270"/>
      <c r="AR570" s="270"/>
      <c r="AS570" s="270"/>
      <c r="AT570" s="270"/>
      <c r="AU570" s="270"/>
      <c r="AV570" s="270"/>
      <c r="AW570" s="270"/>
      <c r="AX570" s="270"/>
      <c r="AY570" s="270"/>
      <c r="AZ570" s="270"/>
      <c r="BA570" s="270"/>
      <c r="BB570" s="270"/>
      <c r="BC570" s="270"/>
      <c r="BD570" s="270"/>
      <c r="BE570" s="270"/>
      <c r="BF570" s="270"/>
      <c r="BG570" s="270"/>
      <c r="BH570" s="270"/>
      <c r="BI570" s="270"/>
    </row>
    <row r="571" spans="1:61" x14ac:dyDescent="0.3">
      <c r="A571" s="267"/>
      <c r="B571" s="268"/>
      <c r="C571" s="268"/>
      <c r="D571" s="268"/>
      <c r="E571" s="384" t="s">
        <v>495</v>
      </c>
      <c r="F571" s="384"/>
      <c r="G571" s="384"/>
      <c r="H571" s="384"/>
      <c r="I571" s="384"/>
      <c r="J571" s="384"/>
      <c r="K571" s="384"/>
      <c r="L571" s="384"/>
      <c r="M571" s="384"/>
      <c r="N571" s="384"/>
      <c r="O571" s="384"/>
      <c r="P571" s="384"/>
      <c r="Q571" s="384"/>
      <c r="R571" s="384"/>
      <c r="S571" s="384"/>
      <c r="T571" s="384"/>
      <c r="U571" s="384"/>
      <c r="V571" s="384"/>
      <c r="W571" s="384"/>
      <c r="X571" s="384"/>
      <c r="Y571" s="384"/>
      <c r="Z571" s="384"/>
      <c r="AA571" s="384"/>
      <c r="AB571" s="384"/>
      <c r="AC571" s="384"/>
      <c r="AD571" s="384"/>
      <c r="AE571" s="384"/>
      <c r="AF571" s="384"/>
      <c r="AG571" s="384"/>
      <c r="AH571" s="384"/>
      <c r="AI571" s="384"/>
      <c r="AJ571" s="384"/>
      <c r="AK571" s="384"/>
      <c r="AL571" s="384"/>
      <c r="AM571" s="384"/>
      <c r="AN571" s="384"/>
      <c r="AO571" s="384"/>
      <c r="AP571" s="384"/>
      <c r="AQ571" s="270"/>
      <c r="AR571" s="270"/>
      <c r="AS571" s="270"/>
      <c r="AT571" s="270"/>
      <c r="AU571" s="270"/>
      <c r="AV571" s="270"/>
      <c r="AW571" s="270"/>
      <c r="AX571" s="270"/>
      <c r="AY571" s="270"/>
      <c r="AZ571" s="270"/>
      <c r="BA571" s="270"/>
      <c r="BB571" s="270"/>
      <c r="BC571" s="270"/>
      <c r="BD571" s="270"/>
      <c r="BE571" s="270"/>
      <c r="BF571" s="270"/>
      <c r="BG571" s="270"/>
      <c r="BH571" s="270"/>
      <c r="BI571" s="270"/>
    </row>
    <row r="572" spans="1:61" ht="12.75" customHeight="1" x14ac:dyDescent="0.3">
      <c r="A572" s="274" t="s">
        <v>492</v>
      </c>
      <c r="B572" s="275"/>
      <c r="C572" s="275"/>
      <c r="D572" s="275"/>
      <c r="E572" s="265" t="s">
        <v>496</v>
      </c>
      <c r="F572" s="265"/>
      <c r="G572" s="265"/>
      <c r="H572" s="265"/>
      <c r="I572" s="265"/>
      <c r="J572" s="265"/>
      <c r="K572" s="265"/>
      <c r="L572" s="265"/>
      <c r="M572" s="265"/>
      <c r="N572" s="265"/>
      <c r="O572" s="265"/>
      <c r="P572" s="265"/>
      <c r="Q572" s="265"/>
      <c r="R572" s="265"/>
      <c r="S572" s="265"/>
      <c r="T572" s="265"/>
      <c r="U572" s="265"/>
      <c r="V572" s="265"/>
      <c r="W572" s="265"/>
      <c r="X572" s="265"/>
      <c r="Y572" s="265"/>
      <c r="Z572" s="265"/>
      <c r="AA572" s="265"/>
      <c r="AB572" s="265"/>
      <c r="AC572" s="265"/>
      <c r="AD572" s="265"/>
      <c r="AE572" s="265"/>
      <c r="AF572" s="265"/>
      <c r="AG572" s="265"/>
      <c r="AH572" s="265"/>
      <c r="AI572" s="265"/>
      <c r="AJ572" s="265"/>
      <c r="AK572" s="265"/>
      <c r="AL572" s="265"/>
      <c r="AM572" s="265"/>
      <c r="AN572" s="265"/>
      <c r="AO572" s="265"/>
      <c r="AP572" s="265"/>
      <c r="AQ572" s="266">
        <f>AQ573+AQ576</f>
        <v>0</v>
      </c>
      <c r="AR572" s="266"/>
      <c r="AS572" s="266"/>
      <c r="AT572" s="266"/>
      <c r="AU572" s="266"/>
      <c r="AV572" s="266"/>
      <c r="AW572" s="266"/>
      <c r="AX572" s="266"/>
      <c r="AY572" s="266"/>
      <c r="AZ572" s="266">
        <f>AZ573+AZ576</f>
        <v>0</v>
      </c>
      <c r="BA572" s="266"/>
      <c r="BB572" s="266"/>
      <c r="BC572" s="266"/>
      <c r="BD572" s="266"/>
      <c r="BE572" s="266"/>
      <c r="BF572" s="266"/>
      <c r="BG572" s="266"/>
      <c r="BH572" s="266"/>
      <c r="BI572" s="266"/>
    </row>
    <row r="573" spans="1:61" x14ac:dyDescent="0.3">
      <c r="A573" s="267"/>
      <c r="B573" s="268"/>
      <c r="C573" s="268"/>
      <c r="D573" s="268"/>
      <c r="E573" s="384" t="s">
        <v>497</v>
      </c>
      <c r="F573" s="384"/>
      <c r="G573" s="384"/>
      <c r="H573" s="384"/>
      <c r="I573" s="384"/>
      <c r="J573" s="384"/>
      <c r="K573" s="384"/>
      <c r="L573" s="384"/>
      <c r="M573" s="384"/>
      <c r="N573" s="384"/>
      <c r="O573" s="384"/>
      <c r="P573" s="384"/>
      <c r="Q573" s="384"/>
      <c r="R573" s="384"/>
      <c r="S573" s="384"/>
      <c r="T573" s="384"/>
      <c r="U573" s="384"/>
      <c r="V573" s="384"/>
      <c r="W573" s="384"/>
      <c r="X573" s="384"/>
      <c r="Y573" s="384"/>
      <c r="Z573" s="384"/>
      <c r="AA573" s="384"/>
      <c r="AB573" s="384"/>
      <c r="AC573" s="384"/>
      <c r="AD573" s="384"/>
      <c r="AE573" s="384"/>
      <c r="AF573" s="384"/>
      <c r="AG573" s="384"/>
      <c r="AH573" s="384"/>
      <c r="AI573" s="384"/>
      <c r="AJ573" s="384"/>
      <c r="AK573" s="384"/>
      <c r="AL573" s="384"/>
      <c r="AM573" s="384"/>
      <c r="AN573" s="384"/>
      <c r="AO573" s="384"/>
      <c r="AP573" s="384"/>
      <c r="AQ573" s="266">
        <f>SUM(AQ574:AY575)</f>
        <v>0</v>
      </c>
      <c r="AR573" s="266"/>
      <c r="AS573" s="266"/>
      <c r="AT573" s="266"/>
      <c r="AU573" s="266"/>
      <c r="AV573" s="266"/>
      <c r="AW573" s="266"/>
      <c r="AX573" s="266"/>
      <c r="AY573" s="266"/>
      <c r="AZ573" s="266">
        <f>SUM(AZ574:BI575)</f>
        <v>0</v>
      </c>
      <c r="BA573" s="266"/>
      <c r="BB573" s="266"/>
      <c r="BC573" s="266"/>
      <c r="BD573" s="266"/>
      <c r="BE573" s="266"/>
      <c r="BF573" s="266"/>
      <c r="BG573" s="266"/>
      <c r="BH573" s="266"/>
      <c r="BI573" s="266"/>
    </row>
    <row r="574" spans="1:61" x14ac:dyDescent="0.3">
      <c r="A574" s="267"/>
      <c r="B574" s="268"/>
      <c r="C574" s="268"/>
      <c r="D574" s="268"/>
      <c r="E574" s="384" t="s">
        <v>498</v>
      </c>
      <c r="F574" s="384"/>
      <c r="G574" s="384"/>
      <c r="H574" s="384"/>
      <c r="I574" s="384"/>
      <c r="J574" s="384"/>
      <c r="K574" s="384"/>
      <c r="L574" s="384"/>
      <c r="M574" s="384"/>
      <c r="N574" s="384"/>
      <c r="O574" s="384"/>
      <c r="P574" s="384"/>
      <c r="Q574" s="384"/>
      <c r="R574" s="384"/>
      <c r="S574" s="384"/>
      <c r="T574" s="384"/>
      <c r="U574" s="384"/>
      <c r="V574" s="384"/>
      <c r="W574" s="384"/>
      <c r="X574" s="384"/>
      <c r="Y574" s="384"/>
      <c r="Z574" s="384"/>
      <c r="AA574" s="384"/>
      <c r="AB574" s="384"/>
      <c r="AC574" s="384"/>
      <c r="AD574" s="384"/>
      <c r="AE574" s="384"/>
      <c r="AF574" s="384"/>
      <c r="AG574" s="384"/>
      <c r="AH574" s="384"/>
      <c r="AI574" s="384"/>
      <c r="AJ574" s="384"/>
      <c r="AK574" s="384"/>
      <c r="AL574" s="384"/>
      <c r="AM574" s="384"/>
      <c r="AN574" s="384"/>
      <c r="AO574" s="384"/>
      <c r="AP574" s="384"/>
      <c r="AQ574" s="270"/>
      <c r="AR574" s="270"/>
      <c r="AS574" s="270"/>
      <c r="AT574" s="270"/>
      <c r="AU574" s="270"/>
      <c r="AV574" s="270"/>
      <c r="AW574" s="270"/>
      <c r="AX574" s="270"/>
      <c r="AY574" s="270"/>
      <c r="AZ574" s="270"/>
      <c r="BA574" s="270"/>
      <c r="BB574" s="270"/>
      <c r="BC574" s="270"/>
      <c r="BD574" s="270"/>
      <c r="BE574" s="270"/>
      <c r="BF574" s="270"/>
      <c r="BG574" s="270"/>
      <c r="BH574" s="270"/>
      <c r="BI574" s="270"/>
    </row>
    <row r="575" spans="1:61" ht="26.25" customHeight="1" x14ac:dyDescent="0.3">
      <c r="A575" s="267"/>
      <c r="B575" s="268"/>
      <c r="C575" s="268"/>
      <c r="D575" s="268"/>
      <c r="E575" s="384" t="s">
        <v>499</v>
      </c>
      <c r="F575" s="384"/>
      <c r="G575" s="384"/>
      <c r="H575" s="384"/>
      <c r="I575" s="384"/>
      <c r="J575" s="384"/>
      <c r="K575" s="384"/>
      <c r="L575" s="384"/>
      <c r="M575" s="384"/>
      <c r="N575" s="384"/>
      <c r="O575" s="384"/>
      <c r="P575" s="384"/>
      <c r="Q575" s="384"/>
      <c r="R575" s="384"/>
      <c r="S575" s="384"/>
      <c r="T575" s="384"/>
      <c r="U575" s="384"/>
      <c r="V575" s="384"/>
      <c r="W575" s="384"/>
      <c r="X575" s="384"/>
      <c r="Y575" s="384"/>
      <c r="Z575" s="384"/>
      <c r="AA575" s="384"/>
      <c r="AB575" s="384"/>
      <c r="AC575" s="384"/>
      <c r="AD575" s="384"/>
      <c r="AE575" s="384"/>
      <c r="AF575" s="384"/>
      <c r="AG575" s="384"/>
      <c r="AH575" s="384"/>
      <c r="AI575" s="384"/>
      <c r="AJ575" s="384"/>
      <c r="AK575" s="384"/>
      <c r="AL575" s="384"/>
      <c r="AM575" s="384"/>
      <c r="AN575" s="384"/>
      <c r="AO575" s="384"/>
      <c r="AP575" s="384"/>
      <c r="AQ575" s="270"/>
      <c r="AR575" s="270"/>
      <c r="AS575" s="270"/>
      <c r="AT575" s="270"/>
      <c r="AU575" s="270"/>
      <c r="AV575" s="270"/>
      <c r="AW575" s="270"/>
      <c r="AX575" s="270"/>
      <c r="AY575" s="270"/>
      <c r="AZ575" s="270"/>
      <c r="BA575" s="270"/>
      <c r="BB575" s="270"/>
      <c r="BC575" s="270"/>
      <c r="BD575" s="270"/>
      <c r="BE575" s="270"/>
      <c r="BF575" s="270"/>
      <c r="BG575" s="270"/>
      <c r="BH575" s="270"/>
      <c r="BI575" s="270"/>
    </row>
    <row r="576" spans="1:61" x14ac:dyDescent="0.3">
      <c r="A576" s="267"/>
      <c r="B576" s="268"/>
      <c r="C576" s="268"/>
      <c r="D576" s="268"/>
      <c r="E576" s="384" t="s">
        <v>500</v>
      </c>
      <c r="F576" s="384"/>
      <c r="G576" s="384"/>
      <c r="H576" s="384"/>
      <c r="I576" s="384"/>
      <c r="J576" s="384"/>
      <c r="K576" s="384"/>
      <c r="L576" s="384"/>
      <c r="M576" s="384"/>
      <c r="N576" s="384"/>
      <c r="O576" s="384"/>
      <c r="P576" s="384"/>
      <c r="Q576" s="384"/>
      <c r="R576" s="384"/>
      <c r="S576" s="384"/>
      <c r="T576" s="384"/>
      <c r="U576" s="384"/>
      <c r="V576" s="384"/>
      <c r="W576" s="384"/>
      <c r="X576" s="384"/>
      <c r="Y576" s="384"/>
      <c r="Z576" s="384"/>
      <c r="AA576" s="384"/>
      <c r="AB576" s="384"/>
      <c r="AC576" s="384"/>
      <c r="AD576" s="384"/>
      <c r="AE576" s="384"/>
      <c r="AF576" s="384"/>
      <c r="AG576" s="384"/>
      <c r="AH576" s="384"/>
      <c r="AI576" s="384"/>
      <c r="AJ576" s="384"/>
      <c r="AK576" s="384"/>
      <c r="AL576" s="384"/>
      <c r="AM576" s="384"/>
      <c r="AN576" s="384"/>
      <c r="AO576" s="384"/>
      <c r="AP576" s="384"/>
      <c r="AQ576" s="385"/>
      <c r="AR576" s="386"/>
      <c r="AS576" s="386"/>
      <c r="AT576" s="386"/>
      <c r="AU576" s="386"/>
      <c r="AV576" s="386"/>
      <c r="AW576" s="386"/>
      <c r="AX576" s="386"/>
      <c r="AY576" s="387"/>
      <c r="AZ576" s="385"/>
      <c r="BA576" s="386"/>
      <c r="BB576" s="386"/>
      <c r="BC576" s="386"/>
      <c r="BD576" s="386"/>
      <c r="BE576" s="386"/>
      <c r="BF576" s="386"/>
      <c r="BG576" s="386"/>
      <c r="BH576" s="386"/>
      <c r="BI576" s="387"/>
    </row>
    <row r="577" spans="1:61" ht="15" customHeight="1" x14ac:dyDescent="0.3">
      <c r="A577" s="267"/>
      <c r="B577" s="268"/>
      <c r="C577" s="268"/>
      <c r="D577" s="268"/>
      <c r="E577" s="265" t="s">
        <v>193</v>
      </c>
      <c r="F577" s="265"/>
      <c r="G577" s="265"/>
      <c r="H577" s="265"/>
      <c r="I577" s="265"/>
      <c r="J577" s="265"/>
      <c r="K577" s="265"/>
      <c r="L577" s="265"/>
      <c r="M577" s="265"/>
      <c r="N577" s="265"/>
      <c r="O577" s="265"/>
      <c r="P577" s="265"/>
      <c r="Q577" s="265"/>
      <c r="R577" s="265"/>
      <c r="S577" s="265"/>
      <c r="T577" s="265"/>
      <c r="U577" s="265"/>
      <c r="V577" s="265"/>
      <c r="W577" s="265"/>
      <c r="X577" s="265"/>
      <c r="Y577" s="265"/>
      <c r="Z577" s="265"/>
      <c r="AA577" s="265"/>
      <c r="AB577" s="265"/>
      <c r="AC577" s="265"/>
      <c r="AD577" s="265"/>
      <c r="AE577" s="265"/>
      <c r="AF577" s="265"/>
      <c r="AG577" s="265"/>
      <c r="AH577" s="265"/>
      <c r="AI577" s="265"/>
      <c r="AJ577" s="265"/>
      <c r="AK577" s="265"/>
      <c r="AL577" s="265"/>
      <c r="AM577" s="265"/>
      <c r="AN577" s="265"/>
      <c r="AO577" s="265"/>
      <c r="AP577" s="265"/>
      <c r="AQ577" s="266">
        <f>AQ541+AQ545+AQ555+AQ556+AQ557+AQ564+AQ569+AQ572</f>
        <v>0</v>
      </c>
      <c r="AR577" s="266"/>
      <c r="AS577" s="266"/>
      <c r="AT577" s="266"/>
      <c r="AU577" s="266"/>
      <c r="AV577" s="266"/>
      <c r="AW577" s="266"/>
      <c r="AX577" s="266"/>
      <c r="AY577" s="266"/>
      <c r="AZ577" s="266">
        <f>AZ541+AZ545+AZ555+AZ556+AZ557+AZ564+AZ569+AZ572</f>
        <v>0</v>
      </c>
      <c r="BA577" s="266"/>
      <c r="BB577" s="266"/>
      <c r="BC577" s="266"/>
      <c r="BD577" s="266"/>
      <c r="BE577" s="266"/>
      <c r="BF577" s="266"/>
      <c r="BG577" s="266"/>
      <c r="BH577" s="266"/>
      <c r="BI577" s="266"/>
    </row>
    <row r="578" spans="1:61" ht="15" customHeight="1" x14ac:dyDescent="0.3">
      <c r="A578" s="267"/>
      <c r="B578" s="268"/>
      <c r="C578" s="268"/>
      <c r="D578" s="268"/>
      <c r="E578" s="265" t="s">
        <v>194</v>
      </c>
      <c r="F578" s="265"/>
      <c r="G578" s="265"/>
      <c r="H578" s="265"/>
      <c r="I578" s="265"/>
      <c r="J578" s="265"/>
      <c r="K578" s="265"/>
      <c r="L578" s="265"/>
      <c r="M578" s="265"/>
      <c r="N578" s="265"/>
      <c r="O578" s="265"/>
      <c r="P578" s="265"/>
      <c r="Q578" s="265"/>
      <c r="R578" s="265"/>
      <c r="S578" s="265"/>
      <c r="T578" s="265"/>
      <c r="U578" s="265"/>
      <c r="V578" s="265"/>
      <c r="W578" s="265"/>
      <c r="X578" s="265"/>
      <c r="Y578" s="265"/>
      <c r="Z578" s="265"/>
      <c r="AA578" s="265"/>
      <c r="AB578" s="265"/>
      <c r="AC578" s="265"/>
      <c r="AD578" s="265"/>
      <c r="AE578" s="265"/>
      <c r="AF578" s="265"/>
      <c r="AG578" s="265"/>
      <c r="AH578" s="265"/>
      <c r="AI578" s="265"/>
      <c r="AJ578" s="265"/>
      <c r="AK578" s="265"/>
      <c r="AL578" s="265"/>
      <c r="AM578" s="265"/>
      <c r="AN578" s="265"/>
      <c r="AO578" s="265"/>
      <c r="AP578" s="265"/>
      <c r="AQ578" s="270"/>
      <c r="AR578" s="270"/>
      <c r="AS578" s="270"/>
      <c r="AT578" s="270"/>
      <c r="AU578" s="270"/>
      <c r="AV578" s="270"/>
      <c r="AW578" s="270"/>
      <c r="AX578" s="270"/>
      <c r="AY578" s="270"/>
      <c r="AZ578" s="270"/>
      <c r="BA578" s="270"/>
      <c r="BB578" s="270"/>
      <c r="BC578" s="270"/>
      <c r="BD578" s="270"/>
      <c r="BE578" s="270"/>
      <c r="BF578" s="270"/>
      <c r="BG578" s="270"/>
      <c r="BH578" s="270"/>
      <c r="BI578" s="270"/>
    </row>
    <row r="579" spans="1:61" x14ac:dyDescent="0.3">
      <c r="A579" s="375" t="s">
        <v>195</v>
      </c>
      <c r="B579" s="376"/>
      <c r="C579" s="376"/>
      <c r="D579" s="376"/>
      <c r="E579" s="376"/>
      <c r="F579" s="376"/>
      <c r="G579" s="376"/>
      <c r="H579" s="376"/>
      <c r="I579" s="376"/>
      <c r="J579" s="376"/>
      <c r="K579" s="376"/>
      <c r="L579" s="376"/>
      <c r="M579" s="376"/>
      <c r="N579" s="376"/>
      <c r="O579" s="376"/>
      <c r="P579" s="376"/>
      <c r="Q579" s="376"/>
      <c r="R579" s="376"/>
      <c r="S579" s="376"/>
      <c r="T579" s="376"/>
      <c r="U579" s="376"/>
      <c r="V579" s="376"/>
      <c r="W579" s="376"/>
      <c r="X579" s="376"/>
      <c r="Y579" s="376"/>
      <c r="Z579" s="376"/>
      <c r="AA579" s="376"/>
      <c r="AB579" s="376"/>
      <c r="AC579" s="376"/>
      <c r="AD579" s="376"/>
      <c r="AE579" s="376"/>
      <c r="AF579" s="376"/>
      <c r="AG579" s="376"/>
      <c r="AH579" s="376"/>
      <c r="AI579" s="376"/>
      <c r="AJ579" s="376"/>
      <c r="AK579" s="376"/>
      <c r="AL579" s="376"/>
      <c r="AM579" s="376"/>
      <c r="AN579" s="376"/>
      <c r="AO579" s="376"/>
      <c r="AP579" s="377"/>
      <c r="AQ579" s="378">
        <f>AQ577+AZ577+AQ578+AZ578</f>
        <v>0</v>
      </c>
      <c r="AR579" s="379"/>
      <c r="AS579" s="379"/>
      <c r="AT579" s="379"/>
      <c r="AU579" s="379"/>
      <c r="AV579" s="379"/>
      <c r="AW579" s="379"/>
      <c r="AX579" s="379"/>
      <c r="AY579" s="379"/>
      <c r="AZ579" s="379"/>
      <c r="BA579" s="379"/>
      <c r="BB579" s="379"/>
      <c r="BC579" s="379"/>
      <c r="BD579" s="379"/>
      <c r="BE579" s="379"/>
      <c r="BF579" s="379"/>
      <c r="BG579" s="379"/>
      <c r="BH579" s="379"/>
      <c r="BI579" s="380"/>
    </row>
    <row r="580" spans="1:61" ht="6.75" customHeight="1" x14ac:dyDescent="0.3">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0"/>
      <c r="AY580" s="50"/>
      <c r="AZ580" s="50"/>
      <c r="BA580" s="50"/>
      <c r="BB580" s="50"/>
      <c r="BC580" s="50"/>
      <c r="BD580" s="50"/>
      <c r="BE580" s="50"/>
      <c r="BF580" s="50"/>
      <c r="BG580" s="50"/>
      <c r="BH580" s="50"/>
      <c r="BI580" s="50"/>
    </row>
    <row r="581" spans="1:61" ht="15.75" customHeight="1" x14ac:dyDescent="0.3">
      <c r="A581" s="381"/>
      <c r="B581" s="381"/>
      <c r="C581" s="381"/>
      <c r="D581" s="381"/>
      <c r="E581" s="381"/>
      <c r="F581" s="381"/>
      <c r="G581" s="381"/>
      <c r="H581" s="381"/>
      <c r="I581" s="381"/>
      <c r="J581" s="381"/>
      <c r="K581" s="381"/>
      <c r="L581" s="381"/>
      <c r="M581" s="381"/>
      <c r="N581" s="381"/>
      <c r="O581" s="381"/>
      <c r="P581" s="381"/>
      <c r="Q581" s="381"/>
      <c r="R581" s="381"/>
      <c r="S581" s="381"/>
      <c r="T581" s="381"/>
      <c r="U581" s="381"/>
      <c r="V581" s="381"/>
      <c r="W581" s="381"/>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50"/>
      <c r="AS581" s="50"/>
      <c r="AT581" s="50"/>
      <c r="AU581" s="50"/>
      <c r="AV581" s="50"/>
      <c r="AW581" s="50"/>
      <c r="AX581" s="50"/>
      <c r="AY581" s="50"/>
      <c r="AZ581" s="50"/>
      <c r="BA581" s="50"/>
      <c r="BB581" s="50"/>
      <c r="BC581" s="50"/>
      <c r="BD581" s="50"/>
      <c r="BE581" s="50"/>
      <c r="BF581" s="50"/>
      <c r="BG581" s="50"/>
      <c r="BH581" s="50"/>
      <c r="BI581" s="50"/>
    </row>
    <row r="582" spans="1:61" ht="6.75" customHeight="1" x14ac:dyDescent="0.3">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0"/>
      <c r="AY582" s="50"/>
      <c r="AZ582" s="50"/>
      <c r="BA582" s="50"/>
      <c r="BB582" s="50"/>
      <c r="BC582" s="50"/>
      <c r="BD582" s="50"/>
      <c r="BE582" s="50"/>
      <c r="BF582" s="50"/>
      <c r="BG582" s="50"/>
      <c r="BH582" s="50"/>
      <c r="BI582" s="50"/>
    </row>
    <row r="583" spans="1:61" x14ac:dyDescent="0.3">
      <c r="A583" s="156"/>
      <c r="B583" s="162"/>
      <c r="C583" s="162"/>
      <c r="D583" s="162"/>
      <c r="E583" s="162"/>
      <c r="F583" s="162"/>
      <c r="G583" s="162"/>
      <c r="H583" s="279" t="s">
        <v>0</v>
      </c>
      <c r="I583" s="382"/>
      <c r="J583" s="382"/>
      <c r="K583" s="382"/>
      <c r="L583" s="382"/>
      <c r="M583" s="382"/>
      <c r="N583" s="382"/>
      <c r="O583" s="382"/>
      <c r="P583" s="382"/>
      <c r="Q583" s="382"/>
      <c r="R583" s="382"/>
      <c r="S583" s="382"/>
      <c r="T583" s="382"/>
      <c r="U583" s="382"/>
      <c r="V583" s="382"/>
      <c r="W583" s="382"/>
      <c r="X583" s="382"/>
      <c r="Y583" s="382"/>
      <c r="Z583" s="382"/>
      <c r="AA583" s="382"/>
      <c r="AB583" s="382"/>
      <c r="AC583" s="382"/>
      <c r="AD583" s="382"/>
      <c r="AE583" s="382"/>
      <c r="AF583" s="382"/>
      <c r="AG583" s="382"/>
      <c r="AH583" s="382"/>
      <c r="AI583" s="382"/>
      <c r="AJ583" s="382"/>
      <c r="AK583" s="382"/>
      <c r="AL583" s="382"/>
      <c r="AM583" s="382"/>
      <c r="AN583" s="382"/>
      <c r="AO583" s="382"/>
      <c r="AP583" s="382"/>
      <c r="AQ583" s="162"/>
      <c r="AR583" s="162"/>
      <c r="AS583" s="162"/>
      <c r="AT583" s="162"/>
      <c r="AU583" s="162"/>
      <c r="AV583" s="162"/>
      <c r="AW583" s="162"/>
      <c r="AX583" s="162"/>
      <c r="AY583" s="162"/>
      <c r="AZ583" s="162"/>
      <c r="BA583" s="162"/>
      <c r="BB583" s="162"/>
      <c r="BC583" s="162"/>
      <c r="BD583" s="162"/>
      <c r="BE583" s="162"/>
      <c r="BF583" s="162"/>
      <c r="BG583" s="162"/>
      <c r="BH583" s="162"/>
      <c r="BI583" s="163"/>
    </row>
    <row r="584" spans="1:61" x14ac:dyDescent="0.3">
      <c r="A584" s="157"/>
      <c r="B584" s="50"/>
      <c r="C584" s="50"/>
      <c r="D584" s="50"/>
      <c r="E584" s="50"/>
      <c r="F584" s="50"/>
      <c r="G584" s="50"/>
      <c r="H584" s="278"/>
      <c r="I584" s="278"/>
      <c r="J584" s="278"/>
      <c r="K584" s="278"/>
      <c r="L584" s="278"/>
      <c r="M584" s="278"/>
      <c r="N584" s="278"/>
      <c r="O584" s="278"/>
      <c r="P584" s="278"/>
      <c r="Q584" s="278"/>
      <c r="R584" s="278"/>
      <c r="S584" s="278"/>
      <c r="T584" s="278"/>
      <c r="U584" s="278"/>
      <c r="V584" s="278"/>
      <c r="W584" s="278"/>
      <c r="X584" s="278"/>
      <c r="Y584" s="278"/>
      <c r="Z584" s="278"/>
      <c r="AA584" s="278"/>
      <c r="AB584" s="278"/>
      <c r="AC584" s="278"/>
      <c r="AD584" s="278"/>
      <c r="AE584" s="278"/>
      <c r="AF584" s="278"/>
      <c r="AG584" s="278"/>
      <c r="AH584" s="278"/>
      <c r="AI584" s="278"/>
      <c r="AJ584" s="278"/>
      <c r="AK584" s="278"/>
      <c r="AL584" s="278"/>
      <c r="AM584" s="278"/>
      <c r="AN584" s="278"/>
      <c r="AO584" s="278"/>
      <c r="AP584" s="278"/>
      <c r="AQ584" s="330" t="s">
        <v>456</v>
      </c>
      <c r="AR584" s="331"/>
      <c r="AS584" s="331"/>
      <c r="AT584" s="331"/>
      <c r="AU584" s="331"/>
      <c r="AV584" s="331"/>
      <c r="AW584" s="331"/>
      <c r="AX584" s="331"/>
      <c r="AY584" s="331"/>
      <c r="AZ584" s="331"/>
      <c r="BA584" s="331"/>
      <c r="BB584" s="331"/>
      <c r="BC584" s="331"/>
      <c r="BD584" s="331"/>
      <c r="BE584" s="331"/>
      <c r="BF584" s="331"/>
      <c r="BG584" s="331"/>
      <c r="BH584" s="331"/>
      <c r="BI584" s="332"/>
    </row>
    <row r="585" spans="1:61" x14ac:dyDescent="0.3">
      <c r="A585" s="157"/>
      <c r="B585" s="50"/>
      <c r="C585" s="50"/>
      <c r="D585" s="50"/>
      <c r="E585" s="50"/>
      <c r="F585" s="50"/>
      <c r="G585" s="50"/>
      <c r="H585" s="278" t="s">
        <v>1</v>
      </c>
      <c r="I585" s="278"/>
      <c r="J585" s="278"/>
      <c r="K585" s="278"/>
      <c r="L585" s="278"/>
      <c r="M585" s="278"/>
      <c r="N585" s="278"/>
      <c r="O585" s="278"/>
      <c r="P585" s="278"/>
      <c r="Q585" s="278"/>
      <c r="R585" s="278"/>
      <c r="S585" s="278"/>
      <c r="T585" s="278"/>
      <c r="U585" s="278"/>
      <c r="V585" s="278"/>
      <c r="W585" s="278"/>
      <c r="X585" s="278"/>
      <c r="Y585" s="278"/>
      <c r="Z585" s="278"/>
      <c r="AA585" s="278"/>
      <c r="AB585" s="278"/>
      <c r="AC585" s="278"/>
      <c r="AD585" s="278"/>
      <c r="AE585" s="278"/>
      <c r="AF585" s="278"/>
      <c r="AG585" s="278"/>
      <c r="AH585" s="278"/>
      <c r="AI585" s="278"/>
      <c r="AJ585" s="278"/>
      <c r="AK585" s="278"/>
      <c r="AL585" s="278"/>
      <c r="AM585" s="278"/>
      <c r="AN585" s="278"/>
      <c r="AO585" s="278"/>
      <c r="AP585" s="278"/>
      <c r="AQ585" s="333"/>
      <c r="AR585" s="334"/>
      <c r="AS585" s="334"/>
      <c r="AT585" s="334"/>
      <c r="AU585" s="334"/>
      <c r="AV585" s="334"/>
      <c r="AW585" s="334"/>
      <c r="AX585" s="334"/>
      <c r="AY585" s="334"/>
      <c r="AZ585" s="334"/>
      <c r="BA585" s="334"/>
      <c r="BB585" s="334"/>
      <c r="BC585" s="334"/>
      <c r="BD585" s="334"/>
      <c r="BE585" s="334"/>
      <c r="BF585" s="334"/>
      <c r="BG585" s="334"/>
      <c r="BH585" s="334"/>
      <c r="BI585" s="335"/>
    </row>
    <row r="586" spans="1:61" x14ac:dyDescent="0.3">
      <c r="A586" s="157"/>
      <c r="B586" s="50"/>
      <c r="C586" s="50"/>
      <c r="D586" s="50"/>
      <c r="E586" s="50"/>
      <c r="F586" s="50"/>
      <c r="G586" s="50"/>
      <c r="H586" s="383"/>
      <c r="I586" s="383"/>
      <c r="J586" s="383"/>
      <c r="K586" s="383"/>
      <c r="L586" s="383"/>
      <c r="M586" s="383"/>
      <c r="N586" s="383"/>
      <c r="O586" s="383"/>
      <c r="P586" s="383"/>
      <c r="Q586" s="383"/>
      <c r="R586" s="383"/>
      <c r="S586" s="383"/>
      <c r="T586" s="383"/>
      <c r="U586" s="383"/>
      <c r="V586" s="383"/>
      <c r="W586" s="383"/>
      <c r="X586" s="383"/>
      <c r="Y586" s="383"/>
      <c r="Z586" s="383"/>
      <c r="AA586" s="383"/>
      <c r="AB586" s="383"/>
      <c r="AC586" s="383"/>
      <c r="AD586" s="383"/>
      <c r="AE586" s="383"/>
      <c r="AF586" s="383"/>
      <c r="AG586" s="383"/>
      <c r="AH586" s="383"/>
      <c r="AI586" s="383"/>
      <c r="AJ586" s="383"/>
      <c r="AK586" s="383"/>
      <c r="AL586" s="383"/>
      <c r="AM586" s="383"/>
      <c r="AN586" s="383"/>
      <c r="AO586" s="383"/>
      <c r="AP586" s="383"/>
      <c r="AQ586" s="336">
        <v>2022</v>
      </c>
      <c r="AR586" s="337"/>
      <c r="AS586" s="337"/>
      <c r="AT586" s="337"/>
      <c r="AU586" s="337"/>
      <c r="AV586" s="337"/>
      <c r="AW586" s="337"/>
      <c r="AX586" s="337"/>
      <c r="AY586" s="338"/>
      <c r="AZ586" s="336" t="s">
        <v>321</v>
      </c>
      <c r="BA586" s="337"/>
      <c r="BB586" s="337"/>
      <c r="BC586" s="337"/>
      <c r="BD586" s="337"/>
      <c r="BE586" s="337"/>
      <c r="BF586" s="337"/>
      <c r="BG586" s="337"/>
      <c r="BH586" s="337"/>
      <c r="BI586" s="338"/>
    </row>
    <row r="587" spans="1:61" ht="18" x14ac:dyDescent="0.35">
      <c r="A587" s="158"/>
      <c r="B587" s="50"/>
      <c r="C587" s="50"/>
      <c r="D587" s="50"/>
      <c r="E587" s="50"/>
      <c r="F587" s="50"/>
      <c r="G587" s="50"/>
      <c r="H587" s="340" t="s">
        <v>196</v>
      </c>
      <c r="I587" s="340"/>
      <c r="J587" s="340"/>
      <c r="K587" s="340"/>
      <c r="L587" s="340"/>
      <c r="M587" s="340"/>
      <c r="N587" s="340"/>
      <c r="O587" s="340"/>
      <c r="P587" s="340"/>
      <c r="Q587" s="340"/>
      <c r="R587" s="340"/>
      <c r="S587" s="340"/>
      <c r="T587" s="340"/>
      <c r="U587" s="340"/>
      <c r="V587" s="340"/>
      <c r="W587" s="340"/>
      <c r="X587" s="340"/>
      <c r="Y587" s="340"/>
      <c r="Z587" s="340"/>
      <c r="AA587" s="340"/>
      <c r="AB587" s="340"/>
      <c r="AC587" s="340"/>
      <c r="AD587" s="340"/>
      <c r="AE587" s="340"/>
      <c r="AF587" s="340"/>
      <c r="AG587" s="340"/>
      <c r="AH587" s="340"/>
      <c r="AI587" s="340"/>
      <c r="AJ587" s="340"/>
      <c r="AK587" s="340"/>
      <c r="AL587" s="340"/>
      <c r="AM587" s="340"/>
      <c r="AN587" s="340"/>
      <c r="AO587" s="340"/>
      <c r="AP587" s="340"/>
      <c r="AQ587" s="340"/>
      <c r="AR587" s="340"/>
      <c r="AS587" s="340"/>
      <c r="AT587" s="340"/>
      <c r="AU587" s="340"/>
      <c r="AV587" s="340"/>
      <c r="AW587" s="340"/>
      <c r="AX587" s="340"/>
      <c r="AY587" s="340"/>
      <c r="AZ587" s="340"/>
      <c r="BA587" s="340"/>
      <c r="BB587" s="340"/>
      <c r="BC587" s="340"/>
      <c r="BD587" s="340"/>
      <c r="BE587" s="340"/>
      <c r="BF587" s="340"/>
      <c r="BG587" s="340"/>
      <c r="BH587" s="340"/>
      <c r="BI587" s="340"/>
    </row>
    <row r="588" spans="1:61" x14ac:dyDescent="0.3">
      <c r="A588" s="342"/>
      <c r="B588" s="342"/>
      <c r="C588" s="342"/>
      <c r="D588" s="342"/>
      <c r="E588" s="342"/>
      <c r="F588" s="342"/>
      <c r="G588" s="342"/>
      <c r="H588" s="342"/>
      <c r="I588" s="342"/>
      <c r="J588" s="342"/>
      <c r="K588" s="342"/>
      <c r="L588" s="342"/>
      <c r="M588" s="342"/>
      <c r="N588" s="342"/>
      <c r="O588" s="342"/>
      <c r="P588" s="342"/>
      <c r="Q588" s="342"/>
      <c r="R588" s="342"/>
      <c r="S588" s="342"/>
      <c r="T588" s="342"/>
      <c r="U588" s="342"/>
      <c r="V588" s="342"/>
      <c r="W588" s="342"/>
      <c r="X588" s="342"/>
      <c r="Y588" s="342"/>
      <c r="Z588" s="342"/>
      <c r="AA588" s="342"/>
      <c r="AB588" s="342"/>
      <c r="AC588" s="342"/>
      <c r="AD588" s="342"/>
      <c r="AE588" s="342"/>
      <c r="AF588" s="342"/>
      <c r="AG588" s="342"/>
      <c r="AH588" s="342"/>
      <c r="AI588" s="342"/>
      <c r="AJ588" s="342"/>
      <c r="AK588" s="342"/>
      <c r="AL588" s="342"/>
      <c r="AM588" s="342"/>
      <c r="AN588" s="342"/>
      <c r="AO588" s="342"/>
      <c r="AP588" s="342"/>
      <c r="AQ588" s="342"/>
      <c r="AR588" s="342"/>
      <c r="AS588" s="342"/>
      <c r="AT588" s="342"/>
      <c r="AU588" s="342"/>
      <c r="AV588" s="342"/>
      <c r="AW588" s="342"/>
      <c r="AX588" s="342"/>
      <c r="AY588" s="342"/>
      <c r="AZ588" s="342"/>
      <c r="BA588" s="342"/>
      <c r="BB588" s="342"/>
      <c r="BC588" s="342"/>
      <c r="BD588" s="342"/>
      <c r="BE588" s="342"/>
      <c r="BF588" s="342"/>
      <c r="BG588" s="342"/>
      <c r="BH588" s="342"/>
      <c r="BI588" s="342"/>
    </row>
    <row r="589" spans="1:61" ht="23.25" customHeight="1" x14ac:dyDescent="0.3">
      <c r="A589" s="318"/>
      <c r="B589" s="318"/>
      <c r="C589" s="318"/>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c r="AB589" s="318"/>
      <c r="AC589" s="318"/>
      <c r="AD589" s="318"/>
      <c r="AE589" s="318"/>
      <c r="AF589" s="318"/>
      <c r="AG589" s="318"/>
      <c r="AH589" s="318"/>
      <c r="AI589" s="318"/>
      <c r="AJ589" s="318"/>
      <c r="AK589" s="318"/>
      <c r="AL589" s="318"/>
      <c r="AM589" s="318"/>
      <c r="AN589" s="318"/>
      <c r="AO589" s="318"/>
      <c r="AP589" s="318"/>
      <c r="AQ589" s="318"/>
      <c r="AR589" s="318"/>
      <c r="AS589" s="318"/>
      <c r="AT589" s="318"/>
      <c r="AU589" s="318"/>
      <c r="AV589" s="318"/>
      <c r="AW589" s="318"/>
      <c r="AX589" s="318"/>
      <c r="AY589" s="318"/>
      <c r="AZ589" s="318"/>
      <c r="BA589" s="318"/>
      <c r="BB589" s="318"/>
      <c r="BC589" s="318"/>
      <c r="BD589" s="318"/>
      <c r="BE589" s="318"/>
      <c r="BF589" s="318"/>
      <c r="BG589" s="318"/>
      <c r="BH589" s="318"/>
      <c r="BI589" s="318"/>
    </row>
    <row r="590" spans="1:61" x14ac:dyDescent="0.3">
      <c r="A590" s="358" t="s">
        <v>210</v>
      </c>
      <c r="B590" s="359"/>
      <c r="C590" s="359"/>
      <c r="D590" s="359"/>
      <c r="E590" s="359"/>
      <c r="F590" s="359"/>
      <c r="G590" s="359"/>
      <c r="H590" s="359"/>
      <c r="I590" s="359"/>
      <c r="J590" s="359"/>
      <c r="K590" s="359"/>
      <c r="L590" s="359"/>
      <c r="M590" s="359"/>
      <c r="N590" s="359"/>
      <c r="O590" s="359"/>
      <c r="P590" s="359"/>
      <c r="Q590" s="359"/>
      <c r="R590" s="359"/>
      <c r="S590" s="359"/>
      <c r="T590" s="359"/>
      <c r="U590" s="359"/>
      <c r="V590" s="359"/>
      <c r="W590" s="359"/>
      <c r="X590" s="359"/>
      <c r="Y590" s="359"/>
      <c r="Z590" s="359"/>
      <c r="AA590" s="359"/>
      <c r="AB590" s="359"/>
      <c r="AC590" s="359"/>
      <c r="AD590" s="359"/>
      <c r="AE590" s="359"/>
      <c r="AF590" s="359"/>
      <c r="AG590" s="359"/>
      <c r="AH590" s="359"/>
      <c r="AI590" s="359"/>
      <c r="AJ590" s="359"/>
      <c r="AK590" s="359"/>
      <c r="AL590" s="359"/>
      <c r="AM590" s="359"/>
      <c r="AN590" s="359"/>
      <c r="AO590" s="359"/>
      <c r="AP590" s="359"/>
      <c r="AQ590" s="359"/>
      <c r="AR590" s="359"/>
      <c r="AS590" s="359"/>
      <c r="AT590" s="359"/>
      <c r="AU590" s="359"/>
      <c r="AV590" s="359"/>
      <c r="AW590" s="359"/>
      <c r="AX590" s="359"/>
      <c r="AY590" s="359"/>
      <c r="AZ590" s="359"/>
      <c r="BA590" s="359"/>
      <c r="BB590" s="359"/>
      <c r="BC590" s="359"/>
      <c r="BD590" s="359"/>
      <c r="BE590" s="359"/>
      <c r="BF590" s="359"/>
      <c r="BG590" s="359"/>
      <c r="BH590" s="359"/>
      <c r="BI590" s="360"/>
    </row>
    <row r="591" spans="1:61" ht="32.25" customHeight="1" x14ac:dyDescent="0.3">
      <c r="A591" s="361" t="s">
        <v>199</v>
      </c>
      <c r="B591" s="362"/>
      <c r="C591" s="362"/>
      <c r="D591" s="362"/>
      <c r="E591" s="363" t="s">
        <v>198</v>
      </c>
      <c r="F591" s="363"/>
      <c r="G591" s="363"/>
      <c r="H591" s="363"/>
      <c r="I591" s="363"/>
      <c r="J591" s="363"/>
      <c r="K591" s="363"/>
      <c r="L591" s="363"/>
      <c r="M591" s="363"/>
      <c r="N591" s="363"/>
      <c r="O591" s="363"/>
      <c r="P591" s="363"/>
      <c r="Q591" s="363"/>
      <c r="R591" s="363"/>
      <c r="S591" s="363"/>
      <c r="T591" s="363"/>
      <c r="U591" s="363"/>
      <c r="V591" s="363"/>
      <c r="W591" s="363"/>
      <c r="X591" s="363"/>
      <c r="Y591" s="363"/>
      <c r="Z591" s="363"/>
      <c r="AA591" s="363"/>
      <c r="AB591" s="363"/>
      <c r="AC591" s="363"/>
      <c r="AD591" s="363"/>
      <c r="AE591" s="363"/>
      <c r="AF591" s="363"/>
      <c r="AG591" s="363"/>
      <c r="AH591" s="363"/>
      <c r="AI591" s="363"/>
      <c r="AJ591" s="363"/>
      <c r="AK591" s="363"/>
      <c r="AL591" s="363"/>
      <c r="AM591" s="363"/>
      <c r="AN591" s="363"/>
      <c r="AO591" s="363"/>
      <c r="AP591" s="363"/>
      <c r="AQ591" s="362" t="s">
        <v>197</v>
      </c>
      <c r="AR591" s="362"/>
      <c r="AS591" s="362"/>
      <c r="AT591" s="362"/>
      <c r="AU591" s="362"/>
      <c r="AV591" s="362"/>
      <c r="AW591" s="362"/>
      <c r="AX591" s="362"/>
      <c r="AY591" s="362"/>
      <c r="AZ591" s="362"/>
      <c r="BA591" s="362"/>
      <c r="BB591" s="362"/>
      <c r="BC591" s="362"/>
      <c r="BD591" s="362"/>
      <c r="BE591" s="362"/>
      <c r="BF591" s="362"/>
      <c r="BG591" s="362"/>
      <c r="BH591" s="362"/>
      <c r="BI591" s="364"/>
    </row>
    <row r="592" spans="1:61" ht="27" customHeight="1" x14ac:dyDescent="0.3">
      <c r="A592" s="365" t="s">
        <v>508</v>
      </c>
      <c r="B592" s="366"/>
      <c r="C592" s="366"/>
      <c r="D592" s="366"/>
      <c r="E592" s="366"/>
      <c r="F592" s="366"/>
      <c r="G592" s="366"/>
      <c r="H592" s="366"/>
      <c r="I592" s="366"/>
      <c r="J592" s="366"/>
      <c r="K592" s="366"/>
      <c r="L592" s="366"/>
      <c r="M592" s="366"/>
      <c r="N592" s="366"/>
      <c r="O592" s="366"/>
      <c r="P592" s="366"/>
      <c r="Q592" s="366"/>
      <c r="R592" s="366"/>
      <c r="S592" s="366"/>
      <c r="T592" s="366"/>
      <c r="U592" s="366"/>
      <c r="V592" s="366"/>
      <c r="W592" s="366"/>
      <c r="X592" s="366"/>
      <c r="Y592" s="366"/>
      <c r="Z592" s="366"/>
      <c r="AA592" s="366"/>
      <c r="AB592" s="366"/>
      <c r="AC592" s="366"/>
      <c r="AD592" s="366"/>
      <c r="AE592" s="366"/>
      <c r="AF592" s="366"/>
      <c r="AG592" s="366"/>
      <c r="AH592" s="366"/>
      <c r="AI592" s="366"/>
      <c r="AJ592" s="366"/>
      <c r="AK592" s="366"/>
      <c r="AL592" s="366"/>
      <c r="AM592" s="366"/>
      <c r="AN592" s="366"/>
      <c r="AO592" s="366"/>
      <c r="AP592" s="366"/>
      <c r="AQ592" s="367" t="s">
        <v>161</v>
      </c>
      <c r="AR592" s="367"/>
      <c r="AS592" s="367"/>
      <c r="AT592" s="367"/>
      <c r="AU592" s="367"/>
      <c r="AV592" s="367"/>
      <c r="AW592" s="367"/>
      <c r="AX592" s="367"/>
      <c r="AY592" s="367"/>
      <c r="AZ592" s="368" t="s">
        <v>162</v>
      </c>
      <c r="BA592" s="367"/>
      <c r="BB592" s="367"/>
      <c r="BC592" s="367"/>
      <c r="BD592" s="367"/>
      <c r="BE592" s="367"/>
      <c r="BF592" s="367"/>
      <c r="BG592" s="367"/>
      <c r="BH592" s="367"/>
      <c r="BI592" s="369"/>
    </row>
    <row r="593" spans="1:61" ht="15" customHeight="1" x14ac:dyDescent="0.3">
      <c r="A593" s="370" t="s">
        <v>200</v>
      </c>
      <c r="B593" s="371"/>
      <c r="C593" s="371"/>
      <c r="D593" s="371"/>
      <c r="E593" s="371"/>
      <c r="F593" s="371"/>
      <c r="G593" s="371"/>
      <c r="H593" s="371"/>
      <c r="I593" s="371"/>
      <c r="J593" s="371"/>
      <c r="K593" s="371"/>
      <c r="L593" s="371"/>
      <c r="M593" s="371"/>
      <c r="N593" s="371"/>
      <c r="O593" s="371"/>
      <c r="P593" s="371"/>
      <c r="Q593" s="371"/>
      <c r="R593" s="371"/>
      <c r="S593" s="371"/>
      <c r="T593" s="371"/>
      <c r="U593" s="371"/>
      <c r="V593" s="371"/>
      <c r="W593" s="371"/>
      <c r="X593" s="371"/>
      <c r="Y593" s="371"/>
      <c r="Z593" s="371"/>
      <c r="AA593" s="371"/>
      <c r="AB593" s="371"/>
      <c r="AC593" s="371"/>
      <c r="AD593" s="371"/>
      <c r="AE593" s="371"/>
      <c r="AF593" s="371"/>
      <c r="AG593" s="371"/>
      <c r="AH593" s="371"/>
      <c r="AI593" s="371"/>
      <c r="AJ593" s="371"/>
      <c r="AK593" s="371"/>
      <c r="AL593" s="371"/>
      <c r="AM593" s="371"/>
      <c r="AN593" s="371"/>
      <c r="AO593" s="371"/>
      <c r="AP593" s="371"/>
      <c r="AQ593" s="372"/>
      <c r="AR593" s="372"/>
      <c r="AS593" s="372"/>
      <c r="AT593" s="372"/>
      <c r="AU593" s="372"/>
      <c r="AV593" s="372"/>
      <c r="AW593" s="372"/>
      <c r="AX593" s="372"/>
      <c r="AY593" s="372"/>
      <c r="AZ593" s="372"/>
      <c r="BA593" s="372"/>
      <c r="BB593" s="372"/>
      <c r="BC593" s="372"/>
      <c r="BD593" s="372"/>
      <c r="BE593" s="372"/>
      <c r="BF593" s="372"/>
      <c r="BG593" s="372"/>
      <c r="BH593" s="372"/>
      <c r="BI593" s="373"/>
    </row>
    <row r="594" spans="1:61" x14ac:dyDescent="0.3">
      <c r="A594" s="346" t="s">
        <v>501</v>
      </c>
      <c r="B594" s="347"/>
      <c r="C594" s="347"/>
      <c r="D594" s="347"/>
      <c r="E594" s="348" t="s">
        <v>502</v>
      </c>
      <c r="F594" s="348"/>
      <c r="G594" s="348"/>
      <c r="H594" s="348"/>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c r="AE594" s="348"/>
      <c r="AF594" s="348"/>
      <c r="AG594" s="348"/>
      <c r="AH594" s="348"/>
      <c r="AI594" s="348"/>
      <c r="AJ594" s="348"/>
      <c r="AK594" s="348"/>
      <c r="AL594" s="348"/>
      <c r="AM594" s="348"/>
      <c r="AN594" s="348"/>
      <c r="AO594" s="348"/>
      <c r="AP594" s="348"/>
      <c r="AQ594" s="374"/>
      <c r="AR594" s="374"/>
      <c r="AS594" s="374"/>
      <c r="AT594" s="374"/>
      <c r="AU594" s="374"/>
      <c r="AV594" s="374"/>
      <c r="AW594" s="374"/>
      <c r="AX594" s="374"/>
      <c r="AY594" s="374"/>
      <c r="AZ594" s="374"/>
      <c r="BA594" s="374"/>
      <c r="BB594" s="374"/>
      <c r="BC594" s="374"/>
      <c r="BD594" s="374"/>
      <c r="BE594" s="374"/>
      <c r="BF594" s="374"/>
      <c r="BG594" s="374"/>
      <c r="BH594" s="374"/>
      <c r="BI594" s="374"/>
    </row>
    <row r="595" spans="1:61" ht="15" customHeight="1" x14ac:dyDescent="0.3">
      <c r="A595" s="356"/>
      <c r="B595" s="357"/>
      <c r="C595" s="357"/>
      <c r="D595" s="357"/>
      <c r="E595" s="348" t="s">
        <v>503</v>
      </c>
      <c r="F595" s="348"/>
      <c r="G595" s="348"/>
      <c r="H595" s="348"/>
      <c r="I595" s="348"/>
      <c r="J595" s="348"/>
      <c r="K595" s="348"/>
      <c r="L595" s="348"/>
      <c r="M595" s="348"/>
      <c r="N595" s="348"/>
      <c r="O595" s="348"/>
      <c r="P595" s="348"/>
      <c r="Q595" s="348"/>
      <c r="R595" s="348"/>
      <c r="S595" s="348"/>
      <c r="T595" s="348"/>
      <c r="U595" s="348"/>
      <c r="V595" s="348"/>
      <c r="W595" s="348"/>
      <c r="X595" s="348"/>
      <c r="Y595" s="348"/>
      <c r="Z595" s="348"/>
      <c r="AA595" s="348"/>
      <c r="AB595" s="348"/>
      <c r="AC595" s="348"/>
      <c r="AD595" s="348"/>
      <c r="AE595" s="348"/>
      <c r="AF595" s="348"/>
      <c r="AG595" s="348"/>
      <c r="AH595" s="348"/>
      <c r="AI595" s="348"/>
      <c r="AJ595" s="348"/>
      <c r="AK595" s="348"/>
      <c r="AL595" s="348"/>
      <c r="AM595" s="348"/>
      <c r="AN595" s="348"/>
      <c r="AO595" s="348"/>
      <c r="AP595" s="348"/>
      <c r="AQ595" s="326"/>
      <c r="AR595" s="326"/>
      <c r="AS595" s="326"/>
      <c r="AT595" s="326"/>
      <c r="AU595" s="326"/>
      <c r="AV595" s="326"/>
      <c r="AW595" s="326"/>
      <c r="AX595" s="326"/>
      <c r="AY595" s="326"/>
      <c r="AZ595" s="326"/>
      <c r="BA595" s="326"/>
      <c r="BB595" s="326"/>
      <c r="BC595" s="326"/>
      <c r="BD595" s="326"/>
      <c r="BE595" s="326"/>
      <c r="BF595" s="326"/>
      <c r="BG595" s="326"/>
      <c r="BH595" s="326"/>
      <c r="BI595" s="326"/>
    </row>
    <row r="596" spans="1:61" x14ac:dyDescent="0.3">
      <c r="A596" s="356"/>
      <c r="B596" s="357"/>
      <c r="C596" s="357"/>
      <c r="D596" s="357"/>
      <c r="E596" s="348" t="s">
        <v>504</v>
      </c>
      <c r="F596" s="348"/>
      <c r="G596" s="348"/>
      <c r="H596" s="348"/>
      <c r="I596" s="348"/>
      <c r="J596" s="348"/>
      <c r="K596" s="348"/>
      <c r="L596" s="348"/>
      <c r="M596" s="348"/>
      <c r="N596" s="348"/>
      <c r="O596" s="348"/>
      <c r="P596" s="348"/>
      <c r="Q596" s="348"/>
      <c r="R596" s="348"/>
      <c r="S596" s="348"/>
      <c r="T596" s="348"/>
      <c r="U596" s="348"/>
      <c r="V596" s="348"/>
      <c r="W596" s="348"/>
      <c r="X596" s="348"/>
      <c r="Y596" s="348"/>
      <c r="Z596" s="348"/>
      <c r="AA596" s="348"/>
      <c r="AB596" s="348"/>
      <c r="AC596" s="348"/>
      <c r="AD596" s="348"/>
      <c r="AE596" s="348"/>
      <c r="AF596" s="348"/>
      <c r="AG596" s="348"/>
      <c r="AH596" s="348"/>
      <c r="AI596" s="348"/>
      <c r="AJ596" s="348"/>
      <c r="AK596" s="348"/>
      <c r="AL596" s="348"/>
      <c r="AM596" s="348"/>
      <c r="AN596" s="348"/>
      <c r="AO596" s="348"/>
      <c r="AP596" s="348"/>
      <c r="AQ596" s="326"/>
      <c r="AR596" s="326"/>
      <c r="AS596" s="326"/>
      <c r="AT596" s="326"/>
      <c r="AU596" s="326"/>
      <c r="AV596" s="326"/>
      <c r="AW596" s="326"/>
      <c r="AX596" s="326"/>
      <c r="AY596" s="326"/>
      <c r="AZ596" s="326"/>
      <c r="BA596" s="326"/>
      <c r="BB596" s="326"/>
      <c r="BC596" s="326"/>
      <c r="BD596" s="326"/>
      <c r="BE596" s="326"/>
      <c r="BF596" s="326"/>
      <c r="BG596" s="326"/>
      <c r="BH596" s="326"/>
      <c r="BI596" s="326"/>
    </row>
    <row r="597" spans="1:61" x14ac:dyDescent="0.3">
      <c r="A597" s="356"/>
      <c r="B597" s="357"/>
      <c r="C597" s="357"/>
      <c r="D597" s="357"/>
      <c r="E597" s="348" t="s">
        <v>505</v>
      </c>
      <c r="F597" s="348"/>
      <c r="G597" s="348"/>
      <c r="H597" s="348"/>
      <c r="I597" s="348"/>
      <c r="J597" s="348"/>
      <c r="K597" s="348"/>
      <c r="L597" s="348"/>
      <c r="M597" s="348"/>
      <c r="N597" s="348"/>
      <c r="O597" s="348"/>
      <c r="P597" s="348"/>
      <c r="Q597" s="348"/>
      <c r="R597" s="348"/>
      <c r="S597" s="348"/>
      <c r="T597" s="348"/>
      <c r="U597" s="348"/>
      <c r="V597" s="348"/>
      <c r="W597" s="348"/>
      <c r="X597" s="348"/>
      <c r="Y597" s="348"/>
      <c r="Z597" s="348"/>
      <c r="AA597" s="348"/>
      <c r="AB597" s="348"/>
      <c r="AC597" s="348"/>
      <c r="AD597" s="348"/>
      <c r="AE597" s="348"/>
      <c r="AF597" s="348"/>
      <c r="AG597" s="348"/>
      <c r="AH597" s="348"/>
      <c r="AI597" s="348"/>
      <c r="AJ597" s="348"/>
      <c r="AK597" s="348"/>
      <c r="AL597" s="348"/>
      <c r="AM597" s="348"/>
      <c r="AN597" s="348"/>
      <c r="AO597" s="348"/>
      <c r="AP597" s="348"/>
      <c r="AQ597" s="326"/>
      <c r="AR597" s="326"/>
      <c r="AS597" s="326"/>
      <c r="AT597" s="326"/>
      <c r="AU597" s="326"/>
      <c r="AV597" s="326"/>
      <c r="AW597" s="326"/>
      <c r="AX597" s="326"/>
      <c r="AY597" s="326"/>
      <c r="AZ597" s="326"/>
      <c r="BA597" s="326"/>
      <c r="BB597" s="326"/>
      <c r="BC597" s="326"/>
      <c r="BD597" s="326"/>
      <c r="BE597" s="326"/>
      <c r="BF597" s="326"/>
      <c r="BG597" s="326"/>
      <c r="BH597" s="326"/>
      <c r="BI597" s="326"/>
    </row>
    <row r="598" spans="1:61" x14ac:dyDescent="0.3">
      <c r="A598" s="356"/>
      <c r="B598" s="357"/>
      <c r="C598" s="357"/>
      <c r="D598" s="357"/>
      <c r="E598" s="348" t="s">
        <v>506</v>
      </c>
      <c r="F598" s="348"/>
      <c r="G598" s="348"/>
      <c r="H598" s="348"/>
      <c r="I598" s="348"/>
      <c r="J598" s="348"/>
      <c r="K598" s="348"/>
      <c r="L598" s="348"/>
      <c r="M598" s="348"/>
      <c r="N598" s="348"/>
      <c r="O598" s="348"/>
      <c r="P598" s="348"/>
      <c r="Q598" s="348"/>
      <c r="R598" s="348"/>
      <c r="S598" s="348"/>
      <c r="T598" s="348"/>
      <c r="U598" s="348"/>
      <c r="V598" s="348"/>
      <c r="W598" s="348"/>
      <c r="X598" s="348"/>
      <c r="Y598" s="348"/>
      <c r="Z598" s="348"/>
      <c r="AA598" s="348"/>
      <c r="AB598" s="348"/>
      <c r="AC598" s="348"/>
      <c r="AD598" s="348"/>
      <c r="AE598" s="348"/>
      <c r="AF598" s="348"/>
      <c r="AG598" s="348"/>
      <c r="AH598" s="348"/>
      <c r="AI598" s="348"/>
      <c r="AJ598" s="348"/>
      <c r="AK598" s="348"/>
      <c r="AL598" s="348"/>
      <c r="AM598" s="348"/>
      <c r="AN598" s="348"/>
      <c r="AO598" s="348"/>
      <c r="AP598" s="348"/>
      <c r="AQ598" s="326"/>
      <c r="AR598" s="326"/>
      <c r="AS598" s="326"/>
      <c r="AT598" s="326"/>
      <c r="AU598" s="326"/>
      <c r="AV598" s="326"/>
      <c r="AW598" s="326"/>
      <c r="AX598" s="326"/>
      <c r="AY598" s="326"/>
      <c r="AZ598" s="326"/>
      <c r="BA598" s="326"/>
      <c r="BB598" s="326"/>
      <c r="BC598" s="326"/>
      <c r="BD598" s="326"/>
      <c r="BE598" s="326"/>
      <c r="BF598" s="326"/>
      <c r="BG598" s="326"/>
      <c r="BH598" s="326"/>
      <c r="BI598" s="326"/>
    </row>
    <row r="599" spans="1:61" x14ac:dyDescent="0.3">
      <c r="A599" s="349"/>
      <c r="B599" s="350"/>
      <c r="C599" s="350"/>
      <c r="D599" s="350"/>
      <c r="E599" s="354" t="s">
        <v>206</v>
      </c>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4"/>
      <c r="AL599" s="354"/>
      <c r="AM599" s="354"/>
      <c r="AN599" s="354"/>
      <c r="AO599" s="354"/>
      <c r="AP599" s="354"/>
      <c r="AQ599" s="325">
        <f>SUM(AQ595:AY598)</f>
        <v>0</v>
      </c>
      <c r="AR599" s="325"/>
      <c r="AS599" s="325"/>
      <c r="AT599" s="325"/>
      <c r="AU599" s="325"/>
      <c r="AV599" s="325"/>
      <c r="AW599" s="325"/>
      <c r="AX599" s="325"/>
      <c r="AY599" s="325"/>
      <c r="AZ599" s="325">
        <f>SUM(AZ595:BI598)</f>
        <v>0</v>
      </c>
      <c r="BA599" s="325"/>
      <c r="BB599" s="325"/>
      <c r="BC599" s="325"/>
      <c r="BD599" s="325"/>
      <c r="BE599" s="325"/>
      <c r="BF599" s="325"/>
      <c r="BG599" s="325"/>
      <c r="BH599" s="325"/>
      <c r="BI599" s="325"/>
    </row>
    <row r="600" spans="1:61" ht="15.6" x14ac:dyDescent="0.3">
      <c r="A600" s="343" t="s">
        <v>211</v>
      </c>
      <c r="B600" s="344"/>
      <c r="C600" s="344"/>
      <c r="D600" s="344"/>
      <c r="E600" s="344"/>
      <c r="F600" s="344"/>
      <c r="G600" s="344"/>
      <c r="H600" s="344"/>
      <c r="I600" s="344"/>
      <c r="J600" s="344"/>
      <c r="K600" s="344"/>
      <c r="L600" s="344"/>
      <c r="M600" s="344"/>
      <c r="N600" s="344"/>
      <c r="O600" s="344"/>
      <c r="P600" s="344"/>
      <c r="Q600" s="344"/>
      <c r="R600" s="344"/>
      <c r="S600" s="344"/>
      <c r="T600" s="344"/>
      <c r="U600" s="344"/>
      <c r="V600" s="344"/>
      <c r="W600" s="344"/>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c r="AS600" s="344"/>
      <c r="AT600" s="344"/>
      <c r="AU600" s="344"/>
      <c r="AV600" s="344"/>
      <c r="AW600" s="344"/>
      <c r="AX600" s="344"/>
      <c r="AY600" s="344"/>
      <c r="AZ600" s="344"/>
      <c r="BA600" s="344"/>
      <c r="BB600" s="344"/>
      <c r="BC600" s="344"/>
      <c r="BD600" s="344"/>
      <c r="BE600" s="344"/>
      <c r="BF600" s="344"/>
      <c r="BG600" s="344"/>
      <c r="BH600" s="344"/>
      <c r="BI600" s="345"/>
    </row>
    <row r="601" spans="1:61" x14ac:dyDescent="0.3">
      <c r="A601" s="346" t="s">
        <v>509</v>
      </c>
      <c r="B601" s="347"/>
      <c r="C601" s="347"/>
      <c r="D601" s="347"/>
      <c r="E601" s="348" t="s">
        <v>507</v>
      </c>
      <c r="F601" s="348"/>
      <c r="G601" s="348"/>
      <c r="H601" s="348"/>
      <c r="I601" s="348"/>
      <c r="J601" s="348"/>
      <c r="K601" s="348"/>
      <c r="L601" s="348"/>
      <c r="M601" s="348"/>
      <c r="N601" s="348"/>
      <c r="O601" s="348"/>
      <c r="P601" s="348"/>
      <c r="Q601" s="348"/>
      <c r="R601" s="348"/>
      <c r="S601" s="348"/>
      <c r="T601" s="348"/>
      <c r="U601" s="348"/>
      <c r="V601" s="348"/>
      <c r="W601" s="348"/>
      <c r="X601" s="348"/>
      <c r="Y601" s="348"/>
      <c r="Z601" s="348"/>
      <c r="AA601" s="348"/>
      <c r="AB601" s="348"/>
      <c r="AC601" s="348"/>
      <c r="AD601" s="348"/>
      <c r="AE601" s="348"/>
      <c r="AF601" s="348"/>
      <c r="AG601" s="348"/>
      <c r="AH601" s="348"/>
      <c r="AI601" s="348"/>
      <c r="AJ601" s="348"/>
      <c r="AK601" s="348"/>
      <c r="AL601" s="348"/>
      <c r="AM601" s="348"/>
      <c r="AN601" s="348"/>
      <c r="AO601" s="348"/>
      <c r="AP601" s="348"/>
      <c r="AQ601" s="355"/>
      <c r="AR601" s="355"/>
      <c r="AS601" s="355"/>
      <c r="AT601" s="355"/>
      <c r="AU601" s="355"/>
      <c r="AV601" s="355"/>
      <c r="AW601" s="355"/>
      <c r="AX601" s="355"/>
      <c r="AY601" s="355"/>
      <c r="AZ601" s="355"/>
      <c r="BA601" s="355"/>
      <c r="BB601" s="355"/>
      <c r="BC601" s="355"/>
      <c r="BD601" s="355"/>
      <c r="BE601" s="355"/>
      <c r="BF601" s="355"/>
      <c r="BG601" s="355"/>
      <c r="BH601" s="355"/>
      <c r="BI601" s="355"/>
    </row>
    <row r="602" spans="1:61" x14ac:dyDescent="0.3">
      <c r="A602" s="349"/>
      <c r="B602" s="350"/>
      <c r="C602" s="350"/>
      <c r="D602" s="350"/>
      <c r="E602" s="354" t="s">
        <v>207</v>
      </c>
      <c r="F602" s="354"/>
      <c r="G602" s="354"/>
      <c r="H602" s="354"/>
      <c r="I602" s="354"/>
      <c r="J602" s="354"/>
      <c r="K602" s="354"/>
      <c r="L602" s="354"/>
      <c r="M602" s="354"/>
      <c r="N602" s="354"/>
      <c r="O602" s="354"/>
      <c r="P602" s="354"/>
      <c r="Q602" s="354"/>
      <c r="R602" s="354"/>
      <c r="S602" s="354"/>
      <c r="T602" s="354"/>
      <c r="U602" s="354"/>
      <c r="V602" s="354"/>
      <c r="W602" s="354"/>
      <c r="X602" s="354"/>
      <c r="Y602" s="354"/>
      <c r="Z602" s="354"/>
      <c r="AA602" s="354"/>
      <c r="AB602" s="354"/>
      <c r="AC602" s="354"/>
      <c r="AD602" s="354"/>
      <c r="AE602" s="354"/>
      <c r="AF602" s="354"/>
      <c r="AG602" s="354"/>
      <c r="AH602" s="354"/>
      <c r="AI602" s="354"/>
      <c r="AJ602" s="354"/>
      <c r="AK602" s="354"/>
      <c r="AL602" s="354"/>
      <c r="AM602" s="354"/>
      <c r="AN602" s="354"/>
      <c r="AO602" s="354"/>
      <c r="AP602" s="354"/>
      <c r="AQ602" s="325">
        <f>SUM(AQ601)</f>
        <v>0</v>
      </c>
      <c r="AR602" s="325"/>
      <c r="AS602" s="325"/>
      <c r="AT602" s="325"/>
      <c r="AU602" s="325"/>
      <c r="AV602" s="325"/>
      <c r="AW602" s="325"/>
      <c r="AX602" s="325"/>
      <c r="AY602" s="325"/>
      <c r="AZ602" s="325">
        <f>SUM(AZ601)</f>
        <v>0</v>
      </c>
      <c r="BA602" s="325"/>
      <c r="BB602" s="325"/>
      <c r="BC602" s="325"/>
      <c r="BD602" s="325"/>
      <c r="BE602" s="325"/>
      <c r="BF602" s="325"/>
      <c r="BG602" s="325"/>
      <c r="BH602" s="325"/>
      <c r="BI602" s="325"/>
    </row>
    <row r="603" spans="1:61" ht="15.6" x14ac:dyDescent="0.3">
      <c r="A603" s="343" t="s">
        <v>212</v>
      </c>
      <c r="B603" s="344"/>
      <c r="C603" s="344"/>
      <c r="D603" s="344"/>
      <c r="E603" s="344"/>
      <c r="F603" s="344"/>
      <c r="G603" s="344"/>
      <c r="H603" s="344"/>
      <c r="I603" s="344"/>
      <c r="J603" s="344"/>
      <c r="K603" s="344"/>
      <c r="L603" s="344"/>
      <c r="M603" s="344"/>
      <c r="N603" s="344"/>
      <c r="O603" s="344"/>
      <c r="P603" s="344"/>
      <c r="Q603" s="344"/>
      <c r="R603" s="344"/>
      <c r="S603" s="344"/>
      <c r="T603" s="344"/>
      <c r="U603" s="344"/>
      <c r="V603" s="344"/>
      <c r="W603" s="344"/>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c r="AS603" s="344"/>
      <c r="AT603" s="344"/>
      <c r="AU603" s="344"/>
      <c r="AV603" s="344"/>
      <c r="AW603" s="344"/>
      <c r="AX603" s="344"/>
      <c r="AY603" s="344"/>
      <c r="AZ603" s="344"/>
      <c r="BA603" s="344"/>
      <c r="BB603" s="344"/>
      <c r="BC603" s="344"/>
      <c r="BD603" s="344"/>
      <c r="BE603" s="344"/>
      <c r="BF603" s="344"/>
      <c r="BG603" s="344"/>
      <c r="BH603" s="344"/>
      <c r="BI603" s="345"/>
    </row>
    <row r="604" spans="1:61" x14ac:dyDescent="0.3">
      <c r="A604" s="346" t="s">
        <v>510</v>
      </c>
      <c r="B604" s="347"/>
      <c r="C604" s="347"/>
      <c r="D604" s="347"/>
      <c r="E604" s="348" t="s">
        <v>514</v>
      </c>
      <c r="F604" s="348"/>
      <c r="G604" s="348"/>
      <c r="H604" s="348"/>
      <c r="I604" s="348"/>
      <c r="J604" s="348"/>
      <c r="K604" s="348"/>
      <c r="L604" s="348"/>
      <c r="M604" s="348"/>
      <c r="N604" s="348"/>
      <c r="O604" s="348"/>
      <c r="P604" s="348"/>
      <c r="Q604" s="348"/>
      <c r="R604" s="348"/>
      <c r="S604" s="348"/>
      <c r="T604" s="348"/>
      <c r="U604" s="348"/>
      <c r="V604" s="348"/>
      <c r="W604" s="348"/>
      <c r="X604" s="348"/>
      <c r="Y604" s="348"/>
      <c r="Z604" s="348"/>
      <c r="AA604" s="348"/>
      <c r="AB604" s="348"/>
      <c r="AC604" s="348"/>
      <c r="AD604" s="348"/>
      <c r="AE604" s="348"/>
      <c r="AF604" s="348"/>
      <c r="AG604" s="348"/>
      <c r="AH604" s="348"/>
      <c r="AI604" s="348"/>
      <c r="AJ604" s="348"/>
      <c r="AK604" s="348"/>
      <c r="AL604" s="348"/>
      <c r="AM604" s="348"/>
      <c r="AN604" s="348"/>
      <c r="AO604" s="348"/>
      <c r="AP604" s="348"/>
      <c r="AQ604" s="326"/>
      <c r="AR604" s="326"/>
      <c r="AS604" s="326"/>
      <c r="AT604" s="326"/>
      <c r="AU604" s="326"/>
      <c r="AV604" s="326"/>
      <c r="AW604" s="326"/>
      <c r="AX604" s="326"/>
      <c r="AY604" s="326"/>
      <c r="AZ604" s="326"/>
      <c r="BA604" s="326"/>
      <c r="BB604" s="326"/>
      <c r="BC604" s="326"/>
      <c r="BD604" s="326"/>
      <c r="BE604" s="326"/>
      <c r="BF604" s="326"/>
      <c r="BG604" s="326"/>
      <c r="BH604" s="326"/>
      <c r="BI604" s="326"/>
    </row>
    <row r="605" spans="1:61" ht="30.75" customHeight="1" x14ac:dyDescent="0.3">
      <c r="A605" s="346" t="s">
        <v>511</v>
      </c>
      <c r="B605" s="347"/>
      <c r="C605" s="347"/>
      <c r="D605" s="347"/>
      <c r="E605" s="348" t="s">
        <v>515</v>
      </c>
      <c r="F605" s="348"/>
      <c r="G605" s="348"/>
      <c r="H605" s="348"/>
      <c r="I605" s="348"/>
      <c r="J605" s="348"/>
      <c r="K605" s="348"/>
      <c r="L605" s="348"/>
      <c r="M605" s="348"/>
      <c r="N605" s="348"/>
      <c r="O605" s="348"/>
      <c r="P605" s="348"/>
      <c r="Q605" s="348"/>
      <c r="R605" s="348"/>
      <c r="S605" s="348"/>
      <c r="T605" s="348"/>
      <c r="U605" s="348"/>
      <c r="V605" s="348"/>
      <c r="W605" s="348"/>
      <c r="X605" s="348"/>
      <c r="Y605" s="348"/>
      <c r="Z605" s="348"/>
      <c r="AA605" s="348"/>
      <c r="AB605" s="348"/>
      <c r="AC605" s="348"/>
      <c r="AD605" s="348"/>
      <c r="AE605" s="348"/>
      <c r="AF605" s="348"/>
      <c r="AG605" s="348"/>
      <c r="AH605" s="348"/>
      <c r="AI605" s="348"/>
      <c r="AJ605" s="348"/>
      <c r="AK605" s="348"/>
      <c r="AL605" s="348"/>
      <c r="AM605" s="348"/>
      <c r="AN605" s="348"/>
      <c r="AO605" s="348"/>
      <c r="AP605" s="348"/>
      <c r="AQ605" s="326"/>
      <c r="AR605" s="326"/>
      <c r="AS605" s="326"/>
      <c r="AT605" s="326"/>
      <c r="AU605" s="326"/>
      <c r="AV605" s="326"/>
      <c r="AW605" s="326"/>
      <c r="AX605" s="326"/>
      <c r="AY605" s="326"/>
      <c r="AZ605" s="326"/>
      <c r="BA605" s="326"/>
      <c r="BB605" s="326"/>
      <c r="BC605" s="326"/>
      <c r="BD605" s="326"/>
      <c r="BE605" s="326"/>
      <c r="BF605" s="326"/>
      <c r="BG605" s="326"/>
      <c r="BH605" s="326"/>
      <c r="BI605" s="326"/>
    </row>
    <row r="606" spans="1:61" ht="19.5" customHeight="1" x14ac:dyDescent="0.3">
      <c r="A606" s="346" t="s">
        <v>512</v>
      </c>
      <c r="B606" s="347"/>
      <c r="C606" s="347"/>
      <c r="D606" s="347"/>
      <c r="E606" s="348" t="s">
        <v>208</v>
      </c>
      <c r="F606" s="348"/>
      <c r="G606" s="348"/>
      <c r="H606" s="348"/>
      <c r="I606" s="348"/>
      <c r="J606" s="348"/>
      <c r="K606" s="348"/>
      <c r="L606" s="348"/>
      <c r="M606" s="348"/>
      <c r="N606" s="348"/>
      <c r="O606" s="348"/>
      <c r="P606" s="348"/>
      <c r="Q606" s="348"/>
      <c r="R606" s="348"/>
      <c r="S606" s="348"/>
      <c r="T606" s="348"/>
      <c r="U606" s="348"/>
      <c r="V606" s="348"/>
      <c r="W606" s="348"/>
      <c r="X606" s="348"/>
      <c r="Y606" s="348"/>
      <c r="Z606" s="348"/>
      <c r="AA606" s="348"/>
      <c r="AB606" s="348"/>
      <c r="AC606" s="348"/>
      <c r="AD606" s="348"/>
      <c r="AE606" s="348"/>
      <c r="AF606" s="348"/>
      <c r="AG606" s="348"/>
      <c r="AH606" s="348"/>
      <c r="AI606" s="348"/>
      <c r="AJ606" s="348"/>
      <c r="AK606" s="348"/>
      <c r="AL606" s="348"/>
      <c r="AM606" s="348"/>
      <c r="AN606" s="348"/>
      <c r="AO606" s="348"/>
      <c r="AP606" s="348"/>
      <c r="AQ606" s="326"/>
      <c r="AR606" s="326"/>
      <c r="AS606" s="326"/>
      <c r="AT606" s="326"/>
      <c r="AU606" s="326"/>
      <c r="AV606" s="326"/>
      <c r="AW606" s="326"/>
      <c r="AX606" s="326"/>
      <c r="AY606" s="326"/>
      <c r="AZ606" s="326"/>
      <c r="BA606" s="326"/>
      <c r="BB606" s="326"/>
      <c r="BC606" s="326"/>
      <c r="BD606" s="326"/>
      <c r="BE606" s="326"/>
      <c r="BF606" s="326"/>
      <c r="BG606" s="326"/>
      <c r="BH606" s="326"/>
      <c r="BI606" s="326"/>
    </row>
    <row r="607" spans="1:61" ht="19.5" customHeight="1" x14ac:dyDescent="0.3">
      <c r="A607" s="346" t="s">
        <v>513</v>
      </c>
      <c r="B607" s="347"/>
      <c r="C607" s="347"/>
      <c r="D607" s="347"/>
      <c r="E607" s="348" t="s">
        <v>516</v>
      </c>
      <c r="F607" s="348"/>
      <c r="G607" s="348"/>
      <c r="H607" s="348"/>
      <c r="I607" s="348"/>
      <c r="J607" s="348"/>
      <c r="K607" s="348"/>
      <c r="L607" s="348"/>
      <c r="M607" s="348"/>
      <c r="N607" s="348"/>
      <c r="O607" s="348"/>
      <c r="P607" s="348"/>
      <c r="Q607" s="348"/>
      <c r="R607" s="348"/>
      <c r="S607" s="348"/>
      <c r="T607" s="348"/>
      <c r="U607" s="348"/>
      <c r="V607" s="348"/>
      <c r="W607" s="348"/>
      <c r="X607" s="348"/>
      <c r="Y607" s="348"/>
      <c r="Z607" s="348"/>
      <c r="AA607" s="348"/>
      <c r="AB607" s="348"/>
      <c r="AC607" s="348"/>
      <c r="AD607" s="348"/>
      <c r="AE607" s="348"/>
      <c r="AF607" s="348"/>
      <c r="AG607" s="348"/>
      <c r="AH607" s="348"/>
      <c r="AI607" s="348"/>
      <c r="AJ607" s="348"/>
      <c r="AK607" s="348"/>
      <c r="AL607" s="348"/>
      <c r="AM607" s="348"/>
      <c r="AN607" s="348"/>
      <c r="AO607" s="348"/>
      <c r="AP607" s="348"/>
      <c r="AQ607" s="326"/>
      <c r="AR607" s="326"/>
      <c r="AS607" s="326"/>
      <c r="AT607" s="326"/>
      <c r="AU607" s="326"/>
      <c r="AV607" s="326"/>
      <c r="AW607" s="326"/>
      <c r="AX607" s="326"/>
      <c r="AY607" s="326"/>
      <c r="AZ607" s="326"/>
      <c r="BA607" s="326"/>
      <c r="BB607" s="326"/>
      <c r="BC607" s="326"/>
      <c r="BD607" s="326"/>
      <c r="BE607" s="326"/>
      <c r="BF607" s="326"/>
      <c r="BG607" s="326"/>
      <c r="BH607" s="326"/>
      <c r="BI607" s="326"/>
    </row>
    <row r="608" spans="1:61" x14ac:dyDescent="0.3">
      <c r="A608" s="349"/>
      <c r="B608" s="350"/>
      <c r="C608" s="350"/>
      <c r="D608" s="350"/>
      <c r="E608" s="351" t="s">
        <v>209</v>
      </c>
      <c r="F608" s="352"/>
      <c r="G608" s="352"/>
      <c r="H608" s="352"/>
      <c r="I608" s="352"/>
      <c r="J608" s="352"/>
      <c r="K608" s="352"/>
      <c r="L608" s="352"/>
      <c r="M608" s="352"/>
      <c r="N608" s="352"/>
      <c r="O608" s="352"/>
      <c r="P608" s="352"/>
      <c r="Q608" s="352"/>
      <c r="R608" s="352"/>
      <c r="S608" s="352"/>
      <c r="T608" s="352"/>
      <c r="U608" s="352"/>
      <c r="V608" s="352"/>
      <c r="W608" s="352"/>
      <c r="X608" s="352"/>
      <c r="Y608" s="352"/>
      <c r="Z608" s="352"/>
      <c r="AA608" s="352"/>
      <c r="AB608" s="352"/>
      <c r="AC608" s="352"/>
      <c r="AD608" s="352"/>
      <c r="AE608" s="352"/>
      <c r="AF608" s="352"/>
      <c r="AG608" s="352"/>
      <c r="AH608" s="352"/>
      <c r="AI608" s="352"/>
      <c r="AJ608" s="352"/>
      <c r="AK608" s="352"/>
      <c r="AL608" s="352"/>
      <c r="AM608" s="352"/>
      <c r="AN608" s="352"/>
      <c r="AO608" s="352"/>
      <c r="AP608" s="353"/>
      <c r="AQ608" s="325">
        <f>SUM(AQ604:AY607)</f>
        <v>0</v>
      </c>
      <c r="AR608" s="325"/>
      <c r="AS608" s="325"/>
      <c r="AT608" s="325"/>
      <c r="AU608" s="325"/>
      <c r="AV608" s="325"/>
      <c r="AW608" s="325"/>
      <c r="AX608" s="325"/>
      <c r="AY608" s="325"/>
      <c r="AZ608" s="325">
        <f>SUM(AZ604:BI607)</f>
        <v>0</v>
      </c>
      <c r="BA608" s="325"/>
      <c r="BB608" s="325"/>
      <c r="BC608" s="325"/>
      <c r="BD608" s="325"/>
      <c r="BE608" s="325"/>
      <c r="BF608" s="325"/>
      <c r="BG608" s="325"/>
      <c r="BH608" s="325"/>
      <c r="BI608" s="325"/>
    </row>
    <row r="609" spans="1:61" ht="15.6" x14ac:dyDescent="0.3">
      <c r="A609" s="322" t="s">
        <v>219</v>
      </c>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c r="AI609" s="323"/>
      <c r="AJ609" s="323"/>
      <c r="AK609" s="323"/>
      <c r="AL609" s="323"/>
      <c r="AM609" s="323"/>
      <c r="AN609" s="323"/>
      <c r="AO609" s="323"/>
      <c r="AP609" s="324"/>
      <c r="AQ609" s="325">
        <f>AQ608+AQ602+AQ599</f>
        <v>0</v>
      </c>
      <c r="AR609" s="325"/>
      <c r="AS609" s="325"/>
      <c r="AT609" s="325"/>
      <c r="AU609" s="325"/>
      <c r="AV609" s="325"/>
      <c r="AW609" s="325"/>
      <c r="AX609" s="325"/>
      <c r="AY609" s="325"/>
      <c r="AZ609" s="325">
        <f>AZ608+AZ602+AZ599</f>
        <v>0</v>
      </c>
      <c r="BA609" s="325"/>
      <c r="BB609" s="325"/>
      <c r="BC609" s="325"/>
      <c r="BD609" s="325"/>
      <c r="BE609" s="325"/>
      <c r="BF609" s="325"/>
      <c r="BG609" s="325"/>
      <c r="BH609" s="325"/>
      <c r="BI609" s="325"/>
    </row>
    <row r="610" spans="1:61" ht="15.6" x14ac:dyDescent="0.3">
      <c r="A610" s="322" t="s">
        <v>220</v>
      </c>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c r="AI610" s="323"/>
      <c r="AJ610" s="323"/>
      <c r="AK610" s="323"/>
      <c r="AL610" s="323"/>
      <c r="AM610" s="323"/>
      <c r="AN610" s="323"/>
      <c r="AO610" s="323"/>
      <c r="AP610" s="324"/>
      <c r="AQ610" s="326"/>
      <c r="AR610" s="326"/>
      <c r="AS610" s="326"/>
      <c r="AT610" s="326"/>
      <c r="AU610" s="326"/>
      <c r="AV610" s="326"/>
      <c r="AW610" s="326"/>
      <c r="AX610" s="326"/>
      <c r="AY610" s="326"/>
      <c r="AZ610" s="326"/>
      <c r="BA610" s="326"/>
      <c r="BB610" s="326"/>
      <c r="BC610" s="326"/>
      <c r="BD610" s="326"/>
      <c r="BE610" s="326"/>
      <c r="BF610" s="326"/>
      <c r="BG610" s="326"/>
      <c r="BH610" s="326"/>
      <c r="BI610" s="326"/>
    </row>
    <row r="611" spans="1:61" ht="15.6" x14ac:dyDescent="0.3">
      <c r="A611" s="322" t="s">
        <v>221</v>
      </c>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c r="AI611" s="323"/>
      <c r="AJ611" s="323"/>
      <c r="AK611" s="323"/>
      <c r="AL611" s="323"/>
      <c r="AM611" s="323"/>
      <c r="AN611" s="323"/>
      <c r="AO611" s="323"/>
      <c r="AP611" s="324"/>
      <c r="AQ611" s="327">
        <f>AQ609+AZ609+AQ610+AZ610</f>
        <v>0</v>
      </c>
      <c r="AR611" s="328"/>
      <c r="AS611" s="328"/>
      <c r="AT611" s="328"/>
      <c r="AU611" s="328"/>
      <c r="AV611" s="328"/>
      <c r="AW611" s="328"/>
      <c r="AX611" s="328"/>
      <c r="AY611" s="328"/>
      <c r="AZ611" s="328"/>
      <c r="BA611" s="328"/>
      <c r="BB611" s="328"/>
      <c r="BC611" s="328"/>
      <c r="BD611" s="328"/>
      <c r="BE611" s="328"/>
      <c r="BF611" s="328"/>
      <c r="BG611" s="328"/>
      <c r="BH611" s="328"/>
      <c r="BI611" s="329"/>
    </row>
    <row r="612" spans="1:61" ht="9.75" customHeight="1" x14ac:dyDescent="0.3">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0"/>
      <c r="AS612" s="50"/>
      <c r="AT612" s="50"/>
      <c r="AU612" s="50"/>
      <c r="AV612" s="50"/>
      <c r="AW612" s="50"/>
      <c r="AX612" s="50"/>
      <c r="AY612" s="50"/>
      <c r="AZ612" s="50"/>
      <c r="BA612" s="50"/>
      <c r="BB612" s="50"/>
      <c r="BC612" s="50"/>
      <c r="BD612" s="50"/>
      <c r="BE612" s="50"/>
      <c r="BF612" s="50"/>
      <c r="BG612" s="50"/>
      <c r="BH612" s="50"/>
      <c r="BI612" s="50"/>
    </row>
    <row r="613" spans="1:61" x14ac:dyDescent="0.3">
      <c r="A613" s="262"/>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c r="AA613" s="262"/>
      <c r="AB613" s="262"/>
      <c r="AC613" s="262"/>
      <c r="AD613" s="262"/>
      <c r="AE613" s="262"/>
      <c r="AF613" s="262"/>
      <c r="AG613" s="262"/>
      <c r="AH613" s="262"/>
      <c r="AI613" s="262"/>
      <c r="AJ613" s="262"/>
      <c r="AK613" s="262"/>
      <c r="AL613" s="262"/>
      <c r="AM613" s="262"/>
      <c r="AN613" s="262"/>
      <c r="AO613" s="262"/>
      <c r="AP613" s="262"/>
      <c r="AQ613" s="262"/>
      <c r="AR613" s="262"/>
      <c r="AS613" s="50"/>
      <c r="AT613" s="50"/>
      <c r="AU613" s="50"/>
      <c r="AV613" s="50"/>
      <c r="AW613" s="50"/>
      <c r="AX613" s="50"/>
      <c r="AY613" s="50"/>
      <c r="AZ613" s="50"/>
      <c r="BA613" s="50"/>
      <c r="BB613" s="50"/>
      <c r="BC613" s="50"/>
      <c r="BD613" s="50"/>
      <c r="BE613" s="50"/>
      <c r="BF613" s="50"/>
      <c r="BG613" s="50"/>
      <c r="BH613" s="50"/>
      <c r="BI613" s="50"/>
    </row>
    <row r="614" spans="1:61" ht="9.75" customHeight="1" x14ac:dyDescent="0.3">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0"/>
      <c r="AS614" s="50"/>
      <c r="AT614" s="50"/>
      <c r="AU614" s="50"/>
      <c r="AV614" s="50"/>
      <c r="AW614" s="50"/>
      <c r="AX614" s="50"/>
      <c r="AY614" s="50"/>
      <c r="AZ614" s="50"/>
      <c r="BA614" s="50"/>
      <c r="BB614" s="50"/>
      <c r="BC614" s="50"/>
      <c r="BD614" s="50"/>
      <c r="BE614" s="50"/>
      <c r="BF614" s="50"/>
      <c r="BG614" s="50"/>
      <c r="BH614" s="50"/>
      <c r="BI614" s="50"/>
    </row>
    <row r="615" spans="1:61" x14ac:dyDescent="0.3">
      <c r="A615" s="156"/>
      <c r="B615" s="162"/>
      <c r="C615" s="162"/>
      <c r="D615" s="162"/>
      <c r="E615" s="162"/>
      <c r="F615" s="162"/>
      <c r="G615" s="162"/>
      <c r="H615" s="278" t="s">
        <v>0</v>
      </c>
      <c r="I615" s="278"/>
      <c r="J615" s="278"/>
      <c r="K615" s="278"/>
      <c r="L615" s="278"/>
      <c r="M615" s="278"/>
      <c r="N615" s="278"/>
      <c r="O615" s="278"/>
      <c r="P615" s="278"/>
      <c r="Q615" s="278"/>
      <c r="R615" s="278"/>
      <c r="S615" s="278"/>
      <c r="T615" s="278"/>
      <c r="U615" s="278"/>
      <c r="V615" s="278"/>
      <c r="W615" s="278"/>
      <c r="X615" s="278"/>
      <c r="Y615" s="278"/>
      <c r="Z615" s="278"/>
      <c r="AA615" s="278"/>
      <c r="AB615" s="278"/>
      <c r="AC615" s="278"/>
      <c r="AD615" s="278"/>
      <c r="AE615" s="278"/>
      <c r="AF615" s="278"/>
      <c r="AG615" s="278"/>
      <c r="AH615" s="278"/>
      <c r="AI615" s="278"/>
      <c r="AJ615" s="278"/>
      <c r="AK615" s="278"/>
      <c r="AL615" s="278"/>
      <c r="AM615" s="278"/>
      <c r="AN615" s="278"/>
      <c r="AO615" s="278"/>
      <c r="AP615" s="279"/>
      <c r="AQ615" s="162"/>
      <c r="AR615" s="162"/>
      <c r="AS615" s="162"/>
      <c r="AT615" s="162"/>
      <c r="AU615" s="162"/>
      <c r="AV615" s="162"/>
      <c r="AW615" s="162"/>
      <c r="AX615" s="162"/>
      <c r="AY615" s="162"/>
      <c r="AZ615" s="162"/>
      <c r="BA615" s="162"/>
      <c r="BB615" s="162"/>
      <c r="BC615" s="162"/>
      <c r="BD615" s="162"/>
      <c r="BE615" s="162"/>
      <c r="BF615" s="162"/>
      <c r="BG615" s="162"/>
      <c r="BH615" s="162"/>
      <c r="BI615" s="163"/>
    </row>
    <row r="616" spans="1:61" x14ac:dyDescent="0.3">
      <c r="A616" s="157"/>
      <c r="B616" s="50"/>
      <c r="C616" s="50"/>
      <c r="D616" s="50"/>
      <c r="E616" s="50"/>
      <c r="F616" s="50"/>
      <c r="G616" s="50"/>
      <c r="H616" s="278"/>
      <c r="I616" s="278"/>
      <c r="J616" s="278"/>
      <c r="K616" s="278"/>
      <c r="L616" s="278"/>
      <c r="M616" s="278"/>
      <c r="N616" s="278"/>
      <c r="O616" s="278"/>
      <c r="P616" s="278"/>
      <c r="Q616" s="278"/>
      <c r="R616" s="278"/>
      <c r="S616" s="278"/>
      <c r="T616" s="278"/>
      <c r="U616" s="278"/>
      <c r="V616" s="278"/>
      <c r="W616" s="278"/>
      <c r="X616" s="278"/>
      <c r="Y616" s="278"/>
      <c r="Z616" s="278"/>
      <c r="AA616" s="278"/>
      <c r="AB616" s="278"/>
      <c r="AC616" s="278"/>
      <c r="AD616" s="278"/>
      <c r="AE616" s="278"/>
      <c r="AF616" s="278"/>
      <c r="AG616" s="278"/>
      <c r="AH616" s="278"/>
      <c r="AI616" s="278"/>
      <c r="AJ616" s="278"/>
      <c r="AK616" s="278"/>
      <c r="AL616" s="278"/>
      <c r="AM616" s="278"/>
      <c r="AN616" s="278"/>
      <c r="AO616" s="278"/>
      <c r="AP616" s="278"/>
      <c r="AQ616" s="330" t="s">
        <v>457</v>
      </c>
      <c r="AR616" s="331"/>
      <c r="AS616" s="331"/>
      <c r="AT616" s="331"/>
      <c r="AU616" s="331"/>
      <c r="AV616" s="331"/>
      <c r="AW616" s="331"/>
      <c r="AX616" s="331"/>
      <c r="AY616" s="331"/>
      <c r="AZ616" s="331"/>
      <c r="BA616" s="331"/>
      <c r="BB616" s="331"/>
      <c r="BC616" s="331"/>
      <c r="BD616" s="331"/>
      <c r="BE616" s="331"/>
      <c r="BF616" s="331"/>
      <c r="BG616" s="331"/>
      <c r="BH616" s="331"/>
      <c r="BI616" s="332"/>
    </row>
    <row r="617" spans="1:61" x14ac:dyDescent="0.3">
      <c r="A617" s="157"/>
      <c r="B617" s="50"/>
      <c r="C617" s="50"/>
      <c r="D617" s="50"/>
      <c r="E617" s="50"/>
      <c r="F617" s="50"/>
      <c r="G617" s="50"/>
      <c r="H617" s="278" t="s">
        <v>1</v>
      </c>
      <c r="I617" s="278"/>
      <c r="J617" s="278"/>
      <c r="K617" s="278"/>
      <c r="L617" s="278"/>
      <c r="M617" s="278"/>
      <c r="N617" s="278"/>
      <c r="O617" s="278"/>
      <c r="P617" s="278"/>
      <c r="Q617" s="278"/>
      <c r="R617" s="278"/>
      <c r="S617" s="278"/>
      <c r="T617" s="278"/>
      <c r="U617" s="278"/>
      <c r="V617" s="278"/>
      <c r="W617" s="278"/>
      <c r="X617" s="278"/>
      <c r="Y617" s="278"/>
      <c r="Z617" s="278"/>
      <c r="AA617" s="278"/>
      <c r="AB617" s="278"/>
      <c r="AC617" s="278"/>
      <c r="AD617" s="278"/>
      <c r="AE617" s="278"/>
      <c r="AF617" s="278"/>
      <c r="AG617" s="278"/>
      <c r="AH617" s="278"/>
      <c r="AI617" s="278"/>
      <c r="AJ617" s="278"/>
      <c r="AK617" s="278"/>
      <c r="AL617" s="278"/>
      <c r="AM617" s="278"/>
      <c r="AN617" s="278"/>
      <c r="AO617" s="278"/>
      <c r="AP617" s="278"/>
      <c r="AQ617" s="333"/>
      <c r="AR617" s="334"/>
      <c r="AS617" s="334"/>
      <c r="AT617" s="334"/>
      <c r="AU617" s="334"/>
      <c r="AV617" s="334"/>
      <c r="AW617" s="334"/>
      <c r="AX617" s="334"/>
      <c r="AY617" s="334"/>
      <c r="AZ617" s="334"/>
      <c r="BA617" s="334"/>
      <c r="BB617" s="334"/>
      <c r="BC617" s="334"/>
      <c r="BD617" s="334"/>
      <c r="BE617" s="334"/>
      <c r="BF617" s="334"/>
      <c r="BG617" s="334"/>
      <c r="BH617" s="334"/>
      <c r="BI617" s="335"/>
    </row>
    <row r="618" spans="1:61" x14ac:dyDescent="0.3">
      <c r="A618" s="157"/>
      <c r="B618" s="50"/>
      <c r="C618" s="50"/>
      <c r="D618" s="50"/>
      <c r="E618" s="50"/>
      <c r="F618" s="50"/>
      <c r="G618" s="50"/>
      <c r="H618" s="278"/>
      <c r="I618" s="278"/>
      <c r="J618" s="278"/>
      <c r="K618" s="278"/>
      <c r="L618" s="278"/>
      <c r="M618" s="278"/>
      <c r="N618" s="278"/>
      <c r="O618" s="278"/>
      <c r="P618" s="278"/>
      <c r="Q618" s="278"/>
      <c r="R618" s="278"/>
      <c r="S618" s="278"/>
      <c r="T618" s="278"/>
      <c r="U618" s="278"/>
      <c r="V618" s="278"/>
      <c r="W618" s="278"/>
      <c r="X618" s="278"/>
      <c r="Y618" s="278"/>
      <c r="Z618" s="278"/>
      <c r="AA618" s="278"/>
      <c r="AB618" s="278"/>
      <c r="AC618" s="278"/>
      <c r="AD618" s="278"/>
      <c r="AE618" s="278"/>
      <c r="AF618" s="278"/>
      <c r="AG618" s="278"/>
      <c r="AH618" s="278"/>
      <c r="AI618" s="278"/>
      <c r="AJ618" s="278"/>
      <c r="AK618" s="278"/>
      <c r="AL618" s="278"/>
      <c r="AM618" s="278"/>
      <c r="AN618" s="278"/>
      <c r="AO618" s="278"/>
      <c r="AP618" s="278"/>
      <c r="AQ618" s="336">
        <v>2022</v>
      </c>
      <c r="AR618" s="337"/>
      <c r="AS618" s="337"/>
      <c r="AT618" s="337"/>
      <c r="AU618" s="337"/>
      <c r="AV618" s="337"/>
      <c r="AW618" s="337"/>
      <c r="AX618" s="337"/>
      <c r="AY618" s="338"/>
      <c r="AZ618" s="336" t="s">
        <v>321</v>
      </c>
      <c r="BA618" s="337"/>
      <c r="BB618" s="337"/>
      <c r="BC618" s="337"/>
      <c r="BD618" s="337"/>
      <c r="BE618" s="337"/>
      <c r="BF618" s="337"/>
      <c r="BG618" s="337"/>
      <c r="BH618" s="337"/>
      <c r="BI618" s="338"/>
    </row>
    <row r="619" spans="1:61" ht="18" x14ac:dyDescent="0.35">
      <c r="A619" s="158"/>
      <c r="B619" s="50"/>
      <c r="C619" s="50"/>
      <c r="D619" s="50"/>
      <c r="E619" s="50"/>
      <c r="F619" s="50"/>
      <c r="G619" s="50"/>
      <c r="H619" s="339"/>
      <c r="I619" s="340"/>
      <c r="J619" s="340"/>
      <c r="K619" s="340"/>
      <c r="L619" s="340"/>
      <c r="M619" s="340"/>
      <c r="N619" s="340"/>
      <c r="O619" s="340"/>
      <c r="P619" s="340"/>
      <c r="Q619" s="340"/>
      <c r="R619" s="340"/>
      <c r="S619" s="340"/>
      <c r="T619" s="340"/>
      <c r="U619" s="340"/>
      <c r="V619" s="340"/>
      <c r="W619" s="340"/>
      <c r="X619" s="340"/>
      <c r="Y619" s="340"/>
      <c r="Z619" s="340"/>
      <c r="AA619" s="340"/>
      <c r="AB619" s="340"/>
      <c r="AC619" s="340"/>
      <c r="AD619" s="340"/>
      <c r="AE619" s="340"/>
      <c r="AF619" s="340"/>
      <c r="AG619" s="340"/>
      <c r="AH619" s="340"/>
      <c r="AI619" s="340"/>
      <c r="AJ619" s="340"/>
      <c r="AK619" s="340"/>
      <c r="AL619" s="340"/>
      <c r="AM619" s="340"/>
      <c r="AN619" s="340"/>
      <c r="AO619" s="340"/>
      <c r="AP619" s="340"/>
      <c r="AQ619" s="340"/>
      <c r="AR619" s="340"/>
      <c r="AS619" s="340"/>
      <c r="AT619" s="340"/>
      <c r="AU619" s="340"/>
      <c r="AV619" s="340"/>
      <c r="AW619" s="340"/>
      <c r="AX619" s="340"/>
      <c r="AY619" s="340"/>
      <c r="AZ619" s="340"/>
      <c r="BA619" s="340"/>
      <c r="BB619" s="340"/>
      <c r="BC619" s="340"/>
      <c r="BD619" s="340"/>
      <c r="BE619" s="340"/>
      <c r="BF619" s="340"/>
      <c r="BG619" s="340"/>
      <c r="BH619" s="340"/>
      <c r="BI619" s="341"/>
    </row>
    <row r="620" spans="1:61" x14ac:dyDescent="0.3">
      <c r="A620" s="342"/>
      <c r="B620" s="342"/>
      <c r="C620" s="342"/>
      <c r="D620" s="342"/>
      <c r="E620" s="342"/>
      <c r="F620" s="342"/>
      <c r="G620" s="342"/>
      <c r="H620" s="342"/>
      <c r="I620" s="342"/>
      <c r="J620" s="342"/>
      <c r="K620" s="342"/>
      <c r="L620" s="342"/>
      <c r="M620" s="342"/>
      <c r="N620" s="342"/>
      <c r="O620" s="342"/>
      <c r="P620" s="342"/>
      <c r="Q620" s="342"/>
      <c r="R620" s="342"/>
      <c r="S620" s="342"/>
      <c r="T620" s="342"/>
      <c r="U620" s="342"/>
      <c r="V620" s="342"/>
      <c r="W620" s="342"/>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c r="AS620" s="342"/>
      <c r="AT620" s="342"/>
      <c r="AU620" s="342"/>
      <c r="AV620" s="342"/>
      <c r="AW620" s="342"/>
      <c r="AX620" s="342"/>
      <c r="AY620" s="342"/>
      <c r="AZ620" s="342"/>
      <c r="BA620" s="342"/>
      <c r="BB620" s="342"/>
      <c r="BC620" s="342"/>
      <c r="BD620" s="342"/>
      <c r="BE620" s="342"/>
      <c r="BF620" s="342"/>
      <c r="BG620" s="342"/>
      <c r="BH620" s="342"/>
      <c r="BI620" s="342"/>
    </row>
    <row r="621" spans="1:61" ht="21" customHeight="1" x14ac:dyDescent="0.3">
      <c r="A621" s="318"/>
      <c r="B621" s="318"/>
      <c r="C621" s="318"/>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318"/>
      <c r="Z621" s="318"/>
      <c r="AA621" s="318"/>
      <c r="AB621" s="318"/>
      <c r="AC621" s="318"/>
      <c r="AD621" s="318"/>
      <c r="AE621" s="318"/>
      <c r="AF621" s="318"/>
      <c r="AG621" s="318"/>
      <c r="AH621" s="318"/>
      <c r="AI621" s="318"/>
      <c r="AJ621" s="318"/>
      <c r="AK621" s="318"/>
      <c r="AL621" s="318"/>
      <c r="AM621" s="318"/>
      <c r="AN621" s="318"/>
      <c r="AO621" s="318"/>
      <c r="AP621" s="318"/>
      <c r="AQ621" s="318"/>
      <c r="AR621" s="318"/>
      <c r="AS621" s="318"/>
      <c r="AT621" s="318"/>
      <c r="AU621" s="318"/>
      <c r="AV621" s="318"/>
      <c r="AW621" s="318"/>
      <c r="AX621" s="318"/>
      <c r="AY621" s="318"/>
      <c r="AZ621" s="318"/>
      <c r="BA621" s="318"/>
      <c r="BB621" s="318"/>
      <c r="BC621" s="318"/>
      <c r="BD621" s="318"/>
      <c r="BE621" s="318"/>
      <c r="BF621" s="318"/>
      <c r="BG621" s="318"/>
      <c r="BH621" s="318"/>
      <c r="BI621" s="318"/>
    </row>
    <row r="622" spans="1:61" x14ac:dyDescent="0.3">
      <c r="A622" s="319" t="s">
        <v>158</v>
      </c>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c r="AA622" s="320"/>
      <c r="AB622" s="320"/>
      <c r="AC622" s="320"/>
      <c r="AD622" s="320"/>
      <c r="AE622" s="320"/>
      <c r="AF622" s="320"/>
      <c r="AG622" s="320"/>
      <c r="AH622" s="320"/>
      <c r="AI622" s="320"/>
      <c r="AJ622" s="320"/>
      <c r="AK622" s="320"/>
      <c r="AL622" s="320"/>
      <c r="AM622" s="320"/>
      <c r="AN622" s="320"/>
      <c r="AO622" s="320"/>
      <c r="AP622" s="320"/>
      <c r="AQ622" s="320"/>
      <c r="AR622" s="320"/>
      <c r="AS622" s="320"/>
      <c r="AT622" s="320"/>
      <c r="AU622" s="320"/>
      <c r="AV622" s="320"/>
      <c r="AW622" s="320"/>
      <c r="AX622" s="320"/>
      <c r="AY622" s="320"/>
      <c r="AZ622" s="320"/>
      <c r="BA622" s="320"/>
      <c r="BB622" s="320"/>
      <c r="BC622" s="320"/>
      <c r="BD622" s="320"/>
      <c r="BE622" s="320"/>
      <c r="BF622" s="320"/>
      <c r="BG622" s="320"/>
      <c r="BH622" s="320"/>
      <c r="BI622" s="321"/>
    </row>
    <row r="623" spans="1:61" ht="15" customHeight="1" x14ac:dyDescent="0.3">
      <c r="A623" s="291" t="s">
        <v>222</v>
      </c>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c r="AA623" s="292"/>
      <c r="AB623" s="292"/>
      <c r="AC623" s="292"/>
      <c r="AD623" s="292"/>
      <c r="AE623" s="292"/>
      <c r="AF623" s="292"/>
      <c r="AG623" s="292"/>
      <c r="AH623" s="292"/>
      <c r="AI623" s="292"/>
      <c r="AJ623" s="292"/>
      <c r="AK623" s="292"/>
      <c r="AL623" s="292"/>
      <c r="AM623" s="292"/>
      <c r="AN623" s="292"/>
      <c r="AO623" s="292"/>
      <c r="AP623" s="292"/>
      <c r="AQ623" s="292"/>
      <c r="AR623" s="292"/>
      <c r="AS623" s="292"/>
      <c r="AT623" s="292"/>
      <c r="AU623" s="292"/>
      <c r="AV623" s="292"/>
      <c r="AW623" s="292"/>
      <c r="AX623" s="292"/>
      <c r="AY623" s="292"/>
      <c r="AZ623" s="292"/>
      <c r="BA623" s="292"/>
      <c r="BB623" s="292"/>
      <c r="BC623" s="292"/>
      <c r="BD623" s="292"/>
      <c r="BE623" s="292"/>
      <c r="BF623" s="292"/>
      <c r="BG623" s="292"/>
      <c r="BH623" s="292"/>
      <c r="BI623" s="293"/>
    </row>
    <row r="624" spans="1:61" ht="28.5" customHeight="1" x14ac:dyDescent="0.3">
      <c r="A624" s="286" t="s">
        <v>159</v>
      </c>
      <c r="B624" s="287"/>
      <c r="C624" s="287"/>
      <c r="D624" s="287"/>
      <c r="E624" s="288" t="s">
        <v>160</v>
      </c>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8"/>
      <c r="AK624" s="288"/>
      <c r="AL624" s="288"/>
      <c r="AM624" s="288"/>
      <c r="AN624" s="288"/>
      <c r="AO624" s="288"/>
      <c r="AP624" s="288"/>
      <c r="AQ624" s="294" t="s">
        <v>161</v>
      </c>
      <c r="AR624" s="294"/>
      <c r="AS624" s="294"/>
      <c r="AT624" s="294"/>
      <c r="AU624" s="294"/>
      <c r="AV624" s="294"/>
      <c r="AW624" s="294"/>
      <c r="AX624" s="294"/>
      <c r="AY624" s="294"/>
      <c r="AZ624" s="295" t="s">
        <v>162</v>
      </c>
      <c r="BA624" s="294"/>
      <c r="BB624" s="294"/>
      <c r="BC624" s="294"/>
      <c r="BD624" s="294"/>
      <c r="BE624" s="294"/>
      <c r="BF624" s="294"/>
      <c r="BG624" s="294"/>
      <c r="BH624" s="294"/>
      <c r="BI624" s="294"/>
    </row>
    <row r="625" spans="1:61" x14ac:dyDescent="0.3">
      <c r="A625" s="299">
        <v>1</v>
      </c>
      <c r="B625" s="300"/>
      <c r="C625" s="300"/>
      <c r="D625" s="300"/>
      <c r="E625" s="301" t="s">
        <v>224</v>
      </c>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c r="AB625" s="301"/>
      <c r="AC625" s="301"/>
      <c r="AD625" s="301"/>
      <c r="AE625" s="301"/>
      <c r="AF625" s="301"/>
      <c r="AG625" s="301"/>
      <c r="AH625" s="301"/>
      <c r="AI625" s="301"/>
      <c r="AJ625" s="301"/>
      <c r="AK625" s="301"/>
      <c r="AL625" s="301"/>
      <c r="AM625" s="301"/>
      <c r="AN625" s="301"/>
      <c r="AO625" s="301"/>
      <c r="AP625" s="301"/>
      <c r="AQ625" s="302"/>
      <c r="AR625" s="302"/>
      <c r="AS625" s="302"/>
      <c r="AT625" s="302"/>
      <c r="AU625" s="302"/>
      <c r="AV625" s="302"/>
      <c r="AW625" s="302"/>
      <c r="AX625" s="302"/>
      <c r="AY625" s="302"/>
      <c r="AZ625" s="303"/>
      <c r="BA625" s="302"/>
      <c r="BB625" s="302"/>
      <c r="BC625" s="302"/>
      <c r="BD625" s="302"/>
      <c r="BE625" s="302"/>
      <c r="BF625" s="302"/>
      <c r="BG625" s="302"/>
      <c r="BH625" s="302"/>
      <c r="BI625" s="302"/>
    </row>
    <row r="626" spans="1:61" x14ac:dyDescent="0.3">
      <c r="A626" s="299">
        <v>2</v>
      </c>
      <c r="B626" s="300"/>
      <c r="C626" s="300"/>
      <c r="D626" s="300"/>
      <c r="E626" s="301" t="s">
        <v>223</v>
      </c>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c r="AB626" s="301"/>
      <c r="AC626" s="301"/>
      <c r="AD626" s="301"/>
      <c r="AE626" s="301"/>
      <c r="AF626" s="301"/>
      <c r="AG626" s="301"/>
      <c r="AH626" s="301"/>
      <c r="AI626" s="301"/>
      <c r="AJ626" s="301"/>
      <c r="AK626" s="301"/>
      <c r="AL626" s="301"/>
      <c r="AM626" s="301"/>
      <c r="AN626" s="301"/>
      <c r="AO626" s="301"/>
      <c r="AP626" s="301"/>
      <c r="AQ626" s="302"/>
      <c r="AR626" s="302"/>
      <c r="AS626" s="302"/>
      <c r="AT626" s="302"/>
      <c r="AU626" s="302"/>
      <c r="AV626" s="302"/>
      <c r="AW626" s="302"/>
      <c r="AX626" s="302"/>
      <c r="AY626" s="302"/>
      <c r="AZ626" s="303"/>
      <c r="BA626" s="302"/>
      <c r="BB626" s="302"/>
      <c r="BC626" s="302"/>
      <c r="BD626" s="302"/>
      <c r="BE626" s="302"/>
      <c r="BF626" s="302"/>
      <c r="BG626" s="302"/>
      <c r="BH626" s="302"/>
      <c r="BI626" s="302"/>
    </row>
    <row r="627" spans="1:61" x14ac:dyDescent="0.3">
      <c r="A627" s="299">
        <v>3</v>
      </c>
      <c r="B627" s="300"/>
      <c r="C627" s="300"/>
      <c r="D627" s="300"/>
      <c r="E627" s="301" t="s">
        <v>225</v>
      </c>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c r="AB627" s="301"/>
      <c r="AC627" s="301"/>
      <c r="AD627" s="301"/>
      <c r="AE627" s="301"/>
      <c r="AF627" s="301"/>
      <c r="AG627" s="301"/>
      <c r="AH627" s="301"/>
      <c r="AI627" s="301"/>
      <c r="AJ627" s="301"/>
      <c r="AK627" s="301"/>
      <c r="AL627" s="301"/>
      <c r="AM627" s="301"/>
      <c r="AN627" s="301"/>
      <c r="AO627" s="301"/>
      <c r="AP627" s="301"/>
      <c r="AQ627" s="302"/>
      <c r="AR627" s="302"/>
      <c r="AS627" s="302"/>
      <c r="AT627" s="302"/>
      <c r="AU627" s="302"/>
      <c r="AV627" s="302"/>
      <c r="AW627" s="302"/>
      <c r="AX627" s="302"/>
      <c r="AY627" s="302"/>
      <c r="AZ627" s="303"/>
      <c r="BA627" s="302"/>
      <c r="BB627" s="302"/>
      <c r="BC627" s="302"/>
      <c r="BD627" s="302"/>
      <c r="BE627" s="302"/>
      <c r="BF627" s="302"/>
      <c r="BG627" s="302"/>
      <c r="BH627" s="302"/>
      <c r="BI627" s="302"/>
    </row>
    <row r="628" spans="1:61" x14ac:dyDescent="0.3">
      <c r="A628" s="299">
        <v>4</v>
      </c>
      <c r="B628" s="300"/>
      <c r="C628" s="300"/>
      <c r="D628" s="300"/>
      <c r="E628" s="301" t="s">
        <v>226</v>
      </c>
      <c r="F628" s="301"/>
      <c r="G628" s="301"/>
      <c r="H628" s="301"/>
      <c r="I628" s="301"/>
      <c r="J628" s="301"/>
      <c r="K628" s="301"/>
      <c r="L628" s="301"/>
      <c r="M628" s="301"/>
      <c r="N628" s="301"/>
      <c r="O628" s="301"/>
      <c r="P628" s="301"/>
      <c r="Q628" s="301"/>
      <c r="R628" s="301"/>
      <c r="S628" s="301"/>
      <c r="T628" s="301"/>
      <c r="U628" s="301"/>
      <c r="V628" s="301"/>
      <c r="W628" s="301"/>
      <c r="X628" s="301"/>
      <c r="Y628" s="301"/>
      <c r="Z628" s="301"/>
      <c r="AA628" s="301"/>
      <c r="AB628" s="301"/>
      <c r="AC628" s="301"/>
      <c r="AD628" s="301"/>
      <c r="AE628" s="301"/>
      <c r="AF628" s="301"/>
      <c r="AG628" s="301"/>
      <c r="AH628" s="301"/>
      <c r="AI628" s="301"/>
      <c r="AJ628" s="301"/>
      <c r="AK628" s="301"/>
      <c r="AL628" s="301"/>
      <c r="AM628" s="301"/>
      <c r="AN628" s="301"/>
      <c r="AO628" s="301"/>
      <c r="AP628" s="301"/>
      <c r="AQ628" s="302"/>
      <c r="AR628" s="302"/>
      <c r="AS628" s="302"/>
      <c r="AT628" s="302"/>
      <c r="AU628" s="302"/>
      <c r="AV628" s="302"/>
      <c r="AW628" s="302"/>
      <c r="AX628" s="302"/>
      <c r="AY628" s="302"/>
      <c r="AZ628" s="303"/>
      <c r="BA628" s="302"/>
      <c r="BB628" s="302"/>
      <c r="BC628" s="302"/>
      <c r="BD628" s="302"/>
      <c r="BE628" s="302"/>
      <c r="BF628" s="302"/>
      <c r="BG628" s="302"/>
      <c r="BH628" s="302"/>
      <c r="BI628" s="302"/>
    </row>
    <row r="629" spans="1:61" x14ac:dyDescent="0.3">
      <c r="A629" s="299">
        <v>5</v>
      </c>
      <c r="B629" s="300"/>
      <c r="C629" s="300"/>
      <c r="D629" s="300"/>
      <c r="E629" s="301" t="s">
        <v>227</v>
      </c>
      <c r="F629" s="301"/>
      <c r="G629" s="301"/>
      <c r="H629" s="301"/>
      <c r="I629" s="301"/>
      <c r="J629" s="301"/>
      <c r="K629" s="301"/>
      <c r="L629" s="301"/>
      <c r="M629" s="301"/>
      <c r="N629" s="301"/>
      <c r="O629" s="301"/>
      <c r="P629" s="301"/>
      <c r="Q629" s="301"/>
      <c r="R629" s="301"/>
      <c r="S629" s="301"/>
      <c r="T629" s="301"/>
      <c r="U629" s="301"/>
      <c r="V629" s="301"/>
      <c r="W629" s="301"/>
      <c r="X629" s="301"/>
      <c r="Y629" s="301"/>
      <c r="Z629" s="301"/>
      <c r="AA629" s="301"/>
      <c r="AB629" s="301"/>
      <c r="AC629" s="301"/>
      <c r="AD629" s="301"/>
      <c r="AE629" s="301"/>
      <c r="AF629" s="301"/>
      <c r="AG629" s="301"/>
      <c r="AH629" s="301"/>
      <c r="AI629" s="301"/>
      <c r="AJ629" s="301"/>
      <c r="AK629" s="301"/>
      <c r="AL629" s="301"/>
      <c r="AM629" s="301"/>
      <c r="AN629" s="301"/>
      <c r="AO629" s="301"/>
      <c r="AP629" s="301"/>
      <c r="AQ629" s="302"/>
      <c r="AR629" s="302"/>
      <c r="AS629" s="302"/>
      <c r="AT629" s="302"/>
      <c r="AU629" s="302"/>
      <c r="AV629" s="302"/>
      <c r="AW629" s="302"/>
      <c r="AX629" s="302"/>
      <c r="AY629" s="302"/>
      <c r="AZ629" s="303"/>
      <c r="BA629" s="302"/>
      <c r="BB629" s="302"/>
      <c r="BC629" s="302"/>
      <c r="BD629" s="302"/>
      <c r="BE629" s="302"/>
      <c r="BF629" s="302"/>
      <c r="BG629" s="302"/>
      <c r="BH629" s="302"/>
      <c r="BI629" s="302"/>
    </row>
    <row r="630" spans="1:61" x14ac:dyDescent="0.3">
      <c r="A630" s="299">
        <v>6</v>
      </c>
      <c r="B630" s="300"/>
      <c r="C630" s="300"/>
      <c r="D630" s="300"/>
      <c r="E630" s="301" t="s">
        <v>228</v>
      </c>
      <c r="F630" s="301"/>
      <c r="G630" s="301"/>
      <c r="H630" s="301"/>
      <c r="I630" s="301"/>
      <c r="J630" s="301"/>
      <c r="K630" s="301"/>
      <c r="L630" s="301"/>
      <c r="M630" s="301"/>
      <c r="N630" s="301"/>
      <c r="O630" s="301"/>
      <c r="P630" s="301"/>
      <c r="Q630" s="301"/>
      <c r="R630" s="301"/>
      <c r="S630" s="301"/>
      <c r="T630" s="301"/>
      <c r="U630" s="301"/>
      <c r="V630" s="301"/>
      <c r="W630" s="301"/>
      <c r="X630" s="301"/>
      <c r="Y630" s="301"/>
      <c r="Z630" s="301"/>
      <c r="AA630" s="301"/>
      <c r="AB630" s="301"/>
      <c r="AC630" s="301"/>
      <c r="AD630" s="301"/>
      <c r="AE630" s="301"/>
      <c r="AF630" s="301"/>
      <c r="AG630" s="301"/>
      <c r="AH630" s="301"/>
      <c r="AI630" s="301"/>
      <c r="AJ630" s="301"/>
      <c r="AK630" s="301"/>
      <c r="AL630" s="301"/>
      <c r="AM630" s="301"/>
      <c r="AN630" s="301"/>
      <c r="AO630" s="301"/>
      <c r="AP630" s="301"/>
      <c r="AQ630" s="302"/>
      <c r="AR630" s="302"/>
      <c r="AS630" s="302"/>
      <c r="AT630" s="302"/>
      <c r="AU630" s="302"/>
      <c r="AV630" s="302"/>
      <c r="AW630" s="302"/>
      <c r="AX630" s="302"/>
      <c r="AY630" s="302"/>
      <c r="AZ630" s="303"/>
      <c r="BA630" s="302"/>
      <c r="BB630" s="302"/>
      <c r="BC630" s="302"/>
      <c r="BD630" s="302"/>
      <c r="BE630" s="302"/>
      <c r="BF630" s="302"/>
      <c r="BG630" s="302"/>
      <c r="BH630" s="302"/>
      <c r="BI630" s="302"/>
    </row>
    <row r="631" spans="1:61" x14ac:dyDescent="0.3">
      <c r="A631" s="299">
        <v>7</v>
      </c>
      <c r="B631" s="300"/>
      <c r="C631" s="300"/>
      <c r="D631" s="300"/>
      <c r="E631" s="315" t="s">
        <v>230</v>
      </c>
      <c r="F631" s="316"/>
      <c r="G631" s="316"/>
      <c r="H631" s="316"/>
      <c r="I631" s="316"/>
      <c r="J631" s="316"/>
      <c r="K631" s="316"/>
      <c r="L631" s="316"/>
      <c r="M631" s="316"/>
      <c r="N631" s="316"/>
      <c r="O631" s="316"/>
      <c r="P631" s="316"/>
      <c r="Q631" s="316"/>
      <c r="R631" s="316"/>
      <c r="S631" s="316"/>
      <c r="T631" s="316"/>
      <c r="U631" s="316"/>
      <c r="V631" s="316"/>
      <c r="W631" s="316"/>
      <c r="X631" s="316"/>
      <c r="Y631" s="316"/>
      <c r="Z631" s="316"/>
      <c r="AA631" s="316"/>
      <c r="AB631" s="316"/>
      <c r="AC631" s="316"/>
      <c r="AD631" s="316"/>
      <c r="AE631" s="316"/>
      <c r="AF631" s="316"/>
      <c r="AG631" s="316"/>
      <c r="AH631" s="316"/>
      <c r="AI631" s="316"/>
      <c r="AJ631" s="316"/>
      <c r="AK631" s="316"/>
      <c r="AL631" s="316"/>
      <c r="AM631" s="316"/>
      <c r="AN631" s="316"/>
      <c r="AO631" s="316"/>
      <c r="AP631" s="317"/>
      <c r="AQ631" s="302"/>
      <c r="AR631" s="302"/>
      <c r="AS631" s="302"/>
      <c r="AT631" s="302"/>
      <c r="AU631" s="302"/>
      <c r="AV631" s="302"/>
      <c r="AW631" s="302"/>
      <c r="AX631" s="302"/>
      <c r="AY631" s="302"/>
      <c r="AZ631" s="303"/>
      <c r="BA631" s="302"/>
      <c r="BB631" s="302"/>
      <c r="BC631" s="302"/>
      <c r="BD631" s="302"/>
      <c r="BE631" s="302"/>
      <c r="BF631" s="302"/>
      <c r="BG631" s="302"/>
      <c r="BH631" s="302"/>
      <c r="BI631" s="302"/>
    </row>
    <row r="632" spans="1:61" x14ac:dyDescent="0.3">
      <c r="A632" s="299">
        <v>8</v>
      </c>
      <c r="B632" s="300"/>
      <c r="C632" s="300"/>
      <c r="D632" s="300"/>
      <c r="E632" s="315" t="s">
        <v>368</v>
      </c>
      <c r="F632" s="316"/>
      <c r="G632" s="316"/>
      <c r="H632" s="316"/>
      <c r="I632" s="316"/>
      <c r="J632" s="316"/>
      <c r="K632" s="316"/>
      <c r="L632" s="316"/>
      <c r="M632" s="316"/>
      <c r="N632" s="316"/>
      <c r="O632" s="316"/>
      <c r="P632" s="316"/>
      <c r="Q632" s="316"/>
      <c r="R632" s="316"/>
      <c r="S632" s="316"/>
      <c r="T632" s="316"/>
      <c r="U632" s="316"/>
      <c r="V632" s="316"/>
      <c r="W632" s="316"/>
      <c r="X632" s="316"/>
      <c r="Y632" s="316"/>
      <c r="Z632" s="316"/>
      <c r="AA632" s="316"/>
      <c r="AB632" s="316"/>
      <c r="AC632" s="316"/>
      <c r="AD632" s="316"/>
      <c r="AE632" s="316"/>
      <c r="AF632" s="316"/>
      <c r="AG632" s="316"/>
      <c r="AH632" s="316"/>
      <c r="AI632" s="316"/>
      <c r="AJ632" s="316"/>
      <c r="AK632" s="316"/>
      <c r="AL632" s="316"/>
      <c r="AM632" s="316"/>
      <c r="AN632" s="316"/>
      <c r="AO632" s="316"/>
      <c r="AP632" s="317"/>
      <c r="AQ632" s="302"/>
      <c r="AR632" s="302"/>
      <c r="AS632" s="302"/>
      <c r="AT632" s="302"/>
      <c r="AU632" s="302"/>
      <c r="AV632" s="302"/>
      <c r="AW632" s="302"/>
      <c r="AX632" s="302"/>
      <c r="AY632" s="302"/>
      <c r="AZ632" s="303"/>
      <c r="BA632" s="302"/>
      <c r="BB632" s="302"/>
      <c r="BC632" s="302"/>
      <c r="BD632" s="302"/>
      <c r="BE632" s="302"/>
      <c r="BF632" s="302"/>
      <c r="BG632" s="302"/>
      <c r="BH632" s="302"/>
      <c r="BI632" s="302"/>
    </row>
    <row r="633" spans="1:61" x14ac:dyDescent="0.3">
      <c r="A633" s="299">
        <v>9</v>
      </c>
      <c r="B633" s="300"/>
      <c r="C633" s="300"/>
      <c r="D633" s="300"/>
      <c r="E633" s="301" t="s">
        <v>517</v>
      </c>
      <c r="F633" s="301"/>
      <c r="G633" s="301"/>
      <c r="H633" s="301"/>
      <c r="I633" s="301"/>
      <c r="J633" s="301"/>
      <c r="K633" s="301"/>
      <c r="L633" s="301"/>
      <c r="M633" s="301"/>
      <c r="N633" s="301"/>
      <c r="O633" s="301"/>
      <c r="P633" s="301"/>
      <c r="Q633" s="301"/>
      <c r="R633" s="301"/>
      <c r="S633" s="301"/>
      <c r="T633" s="301"/>
      <c r="U633" s="301"/>
      <c r="V633" s="301"/>
      <c r="W633" s="301"/>
      <c r="X633" s="301"/>
      <c r="Y633" s="301"/>
      <c r="Z633" s="301"/>
      <c r="AA633" s="301"/>
      <c r="AB633" s="301"/>
      <c r="AC633" s="301"/>
      <c r="AD633" s="301"/>
      <c r="AE633" s="301"/>
      <c r="AF633" s="301"/>
      <c r="AG633" s="301"/>
      <c r="AH633" s="301"/>
      <c r="AI633" s="301"/>
      <c r="AJ633" s="301"/>
      <c r="AK633" s="301"/>
      <c r="AL633" s="301"/>
      <c r="AM633" s="301"/>
      <c r="AN633" s="301"/>
      <c r="AO633" s="301"/>
      <c r="AP633" s="301"/>
      <c r="AQ633" s="302"/>
      <c r="AR633" s="302"/>
      <c r="AS633" s="302"/>
      <c r="AT633" s="302"/>
      <c r="AU633" s="302"/>
      <c r="AV633" s="302"/>
      <c r="AW633" s="302"/>
      <c r="AX633" s="302"/>
      <c r="AY633" s="302"/>
      <c r="AZ633" s="303"/>
      <c r="BA633" s="302"/>
      <c r="BB633" s="302"/>
      <c r="BC633" s="302"/>
      <c r="BD633" s="302"/>
      <c r="BE633" s="302"/>
      <c r="BF633" s="302"/>
      <c r="BG633" s="302"/>
      <c r="BH633" s="302"/>
      <c r="BI633" s="302"/>
    </row>
    <row r="634" spans="1:61" x14ac:dyDescent="0.3">
      <c r="A634" s="304"/>
      <c r="B634" s="305"/>
      <c r="C634" s="305"/>
      <c r="D634" s="305"/>
      <c r="E634" s="306" t="s">
        <v>193</v>
      </c>
      <c r="F634" s="306"/>
      <c r="G634" s="306"/>
      <c r="H634" s="306"/>
      <c r="I634" s="306"/>
      <c r="J634" s="306"/>
      <c r="K634" s="306"/>
      <c r="L634" s="306"/>
      <c r="M634" s="306"/>
      <c r="N634" s="306"/>
      <c r="O634" s="306"/>
      <c r="P634" s="306"/>
      <c r="Q634" s="306"/>
      <c r="R634" s="306"/>
      <c r="S634" s="306"/>
      <c r="T634" s="306"/>
      <c r="U634" s="306"/>
      <c r="V634" s="306"/>
      <c r="W634" s="306"/>
      <c r="X634" s="306"/>
      <c r="Y634" s="306"/>
      <c r="Z634" s="306"/>
      <c r="AA634" s="306"/>
      <c r="AB634" s="306"/>
      <c r="AC634" s="306"/>
      <c r="AD634" s="306"/>
      <c r="AE634" s="306"/>
      <c r="AF634" s="306"/>
      <c r="AG634" s="306"/>
      <c r="AH634" s="306"/>
      <c r="AI634" s="306"/>
      <c r="AJ634" s="306"/>
      <c r="AK634" s="306"/>
      <c r="AL634" s="306"/>
      <c r="AM634" s="306"/>
      <c r="AN634" s="306"/>
      <c r="AO634" s="306"/>
      <c r="AP634" s="306"/>
      <c r="AQ634" s="307">
        <f>SUM(AQ625:AY633)</f>
        <v>0</v>
      </c>
      <c r="AR634" s="307"/>
      <c r="AS634" s="307"/>
      <c r="AT634" s="307"/>
      <c r="AU634" s="307"/>
      <c r="AV634" s="307"/>
      <c r="AW634" s="307"/>
      <c r="AX634" s="307"/>
      <c r="AY634" s="307"/>
      <c r="AZ634" s="308">
        <f>SUM(AZ625:BI633)</f>
        <v>0</v>
      </c>
      <c r="BA634" s="307"/>
      <c r="BB634" s="307"/>
      <c r="BC634" s="307"/>
      <c r="BD634" s="307"/>
      <c r="BE634" s="307"/>
      <c r="BF634" s="307"/>
      <c r="BG634" s="307"/>
      <c r="BH634" s="307"/>
      <c r="BI634" s="307"/>
    </row>
    <row r="635" spans="1:61" x14ac:dyDescent="0.3">
      <c r="A635" s="304"/>
      <c r="B635" s="305"/>
      <c r="C635" s="305"/>
      <c r="D635" s="305"/>
      <c r="E635" s="306" t="s">
        <v>231</v>
      </c>
      <c r="F635" s="306"/>
      <c r="G635" s="306"/>
      <c r="H635" s="306"/>
      <c r="I635" s="306"/>
      <c r="J635" s="306"/>
      <c r="K635" s="306"/>
      <c r="L635" s="306"/>
      <c r="M635" s="306"/>
      <c r="N635" s="306"/>
      <c r="O635" s="306"/>
      <c r="P635" s="306"/>
      <c r="Q635" s="306"/>
      <c r="R635" s="306"/>
      <c r="S635" s="306"/>
      <c r="T635" s="306"/>
      <c r="U635" s="306"/>
      <c r="V635" s="306"/>
      <c r="W635" s="306"/>
      <c r="X635" s="306"/>
      <c r="Y635" s="306"/>
      <c r="Z635" s="306"/>
      <c r="AA635" s="306"/>
      <c r="AB635" s="306"/>
      <c r="AC635" s="306"/>
      <c r="AD635" s="306"/>
      <c r="AE635" s="306"/>
      <c r="AF635" s="306"/>
      <c r="AG635" s="306"/>
      <c r="AH635" s="306"/>
      <c r="AI635" s="306"/>
      <c r="AJ635" s="306"/>
      <c r="AK635" s="306"/>
      <c r="AL635" s="306"/>
      <c r="AM635" s="306"/>
      <c r="AN635" s="306"/>
      <c r="AO635" s="306"/>
      <c r="AP635" s="306"/>
      <c r="AQ635" s="302"/>
      <c r="AR635" s="302"/>
      <c r="AS635" s="302"/>
      <c r="AT635" s="302"/>
      <c r="AU635" s="302"/>
      <c r="AV635" s="302"/>
      <c r="AW635" s="302"/>
      <c r="AX635" s="302"/>
      <c r="AY635" s="302"/>
      <c r="AZ635" s="303"/>
      <c r="BA635" s="302"/>
      <c r="BB635" s="302"/>
      <c r="BC635" s="302"/>
      <c r="BD635" s="302"/>
      <c r="BE635" s="302"/>
      <c r="BF635" s="302"/>
      <c r="BG635" s="302"/>
      <c r="BH635" s="302"/>
      <c r="BI635" s="302"/>
    </row>
    <row r="636" spans="1:61" x14ac:dyDescent="0.3">
      <c r="A636" s="309" t="s">
        <v>232</v>
      </c>
      <c r="B636" s="310"/>
      <c r="C636" s="310"/>
      <c r="D636" s="310"/>
      <c r="E636" s="310"/>
      <c r="F636" s="310"/>
      <c r="G636" s="310"/>
      <c r="H636" s="310"/>
      <c r="I636" s="310"/>
      <c r="J636" s="310"/>
      <c r="K636" s="310"/>
      <c r="L636" s="310"/>
      <c r="M636" s="310"/>
      <c r="N636" s="310"/>
      <c r="O636" s="310"/>
      <c r="P636" s="310"/>
      <c r="Q636" s="310"/>
      <c r="R636" s="310"/>
      <c r="S636" s="310"/>
      <c r="T636" s="310"/>
      <c r="U636" s="310"/>
      <c r="V636" s="310"/>
      <c r="W636" s="310"/>
      <c r="X636" s="310"/>
      <c r="Y636" s="310"/>
      <c r="Z636" s="310"/>
      <c r="AA636" s="310"/>
      <c r="AB636" s="310"/>
      <c r="AC636" s="310"/>
      <c r="AD636" s="310"/>
      <c r="AE636" s="310"/>
      <c r="AF636" s="310"/>
      <c r="AG636" s="310"/>
      <c r="AH636" s="310"/>
      <c r="AI636" s="310"/>
      <c r="AJ636" s="310"/>
      <c r="AK636" s="310"/>
      <c r="AL636" s="310"/>
      <c r="AM636" s="310"/>
      <c r="AN636" s="310"/>
      <c r="AO636" s="310"/>
      <c r="AP636" s="311"/>
      <c r="AQ636" s="312">
        <f>AQ634+AZ634+AQ635+AZ635</f>
        <v>0</v>
      </c>
      <c r="AR636" s="313"/>
      <c r="AS636" s="313"/>
      <c r="AT636" s="313"/>
      <c r="AU636" s="313"/>
      <c r="AV636" s="313"/>
      <c r="AW636" s="313"/>
      <c r="AX636" s="313"/>
      <c r="AY636" s="313"/>
      <c r="AZ636" s="313"/>
      <c r="BA636" s="313"/>
      <c r="BB636" s="313"/>
      <c r="BC636" s="313"/>
      <c r="BD636" s="313"/>
      <c r="BE636" s="313"/>
      <c r="BF636" s="313"/>
      <c r="BG636" s="313"/>
      <c r="BH636" s="313"/>
      <c r="BI636" s="314"/>
    </row>
    <row r="637" spans="1:61" x14ac:dyDescent="0.3">
      <c r="A637" s="286"/>
      <c r="B637" s="287"/>
      <c r="C637" s="287"/>
      <c r="D637" s="287"/>
      <c r="E637" s="288"/>
      <c r="F637" s="288"/>
      <c r="G637" s="288"/>
      <c r="H637" s="288"/>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c r="AE637" s="288"/>
      <c r="AF637" s="288"/>
      <c r="AG637" s="288"/>
      <c r="AH637" s="288"/>
      <c r="AI637" s="288"/>
      <c r="AJ637" s="288"/>
      <c r="AK637" s="288"/>
      <c r="AL637" s="288"/>
      <c r="AM637" s="288"/>
      <c r="AN637" s="288"/>
      <c r="AO637" s="288"/>
      <c r="AP637" s="288"/>
      <c r="AQ637" s="289"/>
      <c r="AR637" s="289"/>
      <c r="AS637" s="289"/>
      <c r="AT637" s="289"/>
      <c r="AU637" s="289"/>
      <c r="AV637" s="289"/>
      <c r="AW637" s="289"/>
      <c r="AX637" s="289"/>
      <c r="AY637" s="289"/>
      <c r="AZ637" s="290"/>
      <c r="BA637" s="289"/>
      <c r="BB637" s="289"/>
      <c r="BC637" s="289"/>
      <c r="BD637" s="289"/>
      <c r="BE637" s="289"/>
      <c r="BF637" s="289"/>
      <c r="BG637" s="289"/>
      <c r="BH637" s="289"/>
      <c r="BI637" s="289"/>
    </row>
    <row r="638" spans="1:61" ht="15.6" x14ac:dyDescent="0.3">
      <c r="A638" s="291" t="s">
        <v>233</v>
      </c>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292"/>
      <c r="AC638" s="292"/>
      <c r="AD638" s="292"/>
      <c r="AE638" s="292"/>
      <c r="AF638" s="292"/>
      <c r="AG638" s="292"/>
      <c r="AH638" s="292"/>
      <c r="AI638" s="292"/>
      <c r="AJ638" s="292"/>
      <c r="AK638" s="292"/>
      <c r="AL638" s="292"/>
      <c r="AM638" s="292"/>
      <c r="AN638" s="292"/>
      <c r="AO638" s="292"/>
      <c r="AP638" s="292"/>
      <c r="AQ638" s="292"/>
      <c r="AR638" s="292"/>
      <c r="AS638" s="292"/>
      <c r="AT638" s="292"/>
      <c r="AU638" s="292"/>
      <c r="AV638" s="292"/>
      <c r="AW638" s="292"/>
      <c r="AX638" s="292"/>
      <c r="AY638" s="292"/>
      <c r="AZ638" s="292"/>
      <c r="BA638" s="292"/>
      <c r="BB638" s="292"/>
      <c r="BC638" s="292"/>
      <c r="BD638" s="292"/>
      <c r="BE638" s="292"/>
      <c r="BF638" s="292"/>
      <c r="BG638" s="292"/>
      <c r="BH638" s="292"/>
      <c r="BI638" s="293"/>
    </row>
    <row r="639" spans="1:61" ht="26.25" customHeight="1" x14ac:dyDescent="0.3">
      <c r="A639" s="286" t="s">
        <v>159</v>
      </c>
      <c r="B639" s="287"/>
      <c r="C639" s="287"/>
      <c r="D639" s="287"/>
      <c r="E639" s="288" t="s">
        <v>160</v>
      </c>
      <c r="F639" s="288"/>
      <c r="G639" s="288"/>
      <c r="H639" s="288"/>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c r="AE639" s="288"/>
      <c r="AF639" s="288"/>
      <c r="AG639" s="288"/>
      <c r="AH639" s="288"/>
      <c r="AI639" s="288"/>
      <c r="AJ639" s="288"/>
      <c r="AK639" s="288"/>
      <c r="AL639" s="288"/>
      <c r="AM639" s="288"/>
      <c r="AN639" s="288"/>
      <c r="AO639" s="288"/>
      <c r="AP639" s="288"/>
      <c r="AQ639" s="294" t="s">
        <v>161</v>
      </c>
      <c r="AR639" s="294"/>
      <c r="AS639" s="294"/>
      <c r="AT639" s="294"/>
      <c r="AU639" s="294"/>
      <c r="AV639" s="294"/>
      <c r="AW639" s="294"/>
      <c r="AX639" s="294"/>
      <c r="AY639" s="294"/>
      <c r="AZ639" s="295" t="s">
        <v>162</v>
      </c>
      <c r="BA639" s="294"/>
      <c r="BB639" s="294"/>
      <c r="BC639" s="294"/>
      <c r="BD639" s="294"/>
      <c r="BE639" s="294"/>
      <c r="BF639" s="294"/>
      <c r="BG639" s="294"/>
      <c r="BH639" s="294"/>
      <c r="BI639" s="294"/>
    </row>
    <row r="640" spans="1:61" ht="16.5" customHeight="1" x14ac:dyDescent="0.3">
      <c r="A640" s="296"/>
      <c r="B640" s="297"/>
      <c r="C640" s="297"/>
      <c r="D640" s="297"/>
      <c r="E640" s="297"/>
      <c r="F640" s="297"/>
      <c r="G640" s="297"/>
      <c r="H640" s="297"/>
      <c r="I640" s="297"/>
      <c r="J640" s="297"/>
      <c r="K640" s="297"/>
      <c r="L640" s="297"/>
      <c r="M640" s="297"/>
      <c r="N640" s="297"/>
      <c r="O640" s="297"/>
      <c r="P640" s="297"/>
      <c r="Q640" s="297"/>
      <c r="R640" s="297"/>
      <c r="S640" s="297"/>
      <c r="T640" s="297"/>
      <c r="U640" s="297"/>
      <c r="V640" s="297"/>
      <c r="W640" s="297"/>
      <c r="X640" s="297"/>
      <c r="Y640" s="297"/>
      <c r="Z640" s="297"/>
      <c r="AA640" s="297"/>
      <c r="AB640" s="297"/>
      <c r="AC640" s="297"/>
      <c r="AD640" s="297"/>
      <c r="AE640" s="297"/>
      <c r="AF640" s="297"/>
      <c r="AG640" s="297"/>
      <c r="AH640" s="297"/>
      <c r="AI640" s="297"/>
      <c r="AJ640" s="297"/>
      <c r="AK640" s="297"/>
      <c r="AL640" s="297"/>
      <c r="AM640" s="297"/>
      <c r="AN640" s="297"/>
      <c r="AO640" s="297"/>
      <c r="AP640" s="297"/>
      <c r="AQ640" s="297"/>
      <c r="AR640" s="297"/>
      <c r="AS640" s="297"/>
      <c r="AT640" s="297"/>
      <c r="AU640" s="297"/>
      <c r="AV640" s="297"/>
      <c r="AW640" s="297"/>
      <c r="AX640" s="297"/>
      <c r="AY640" s="297"/>
      <c r="AZ640" s="297"/>
      <c r="BA640" s="297"/>
      <c r="BB640" s="297"/>
      <c r="BC640" s="297"/>
      <c r="BD640" s="297"/>
      <c r="BE640" s="297"/>
      <c r="BF640" s="297"/>
      <c r="BG640" s="297"/>
      <c r="BH640" s="297"/>
      <c r="BI640" s="298"/>
    </row>
    <row r="641" spans="1:61" x14ac:dyDescent="0.3">
      <c r="A641" s="226" t="s">
        <v>241</v>
      </c>
      <c r="B641" s="227"/>
      <c r="C641" s="227"/>
      <c r="D641" s="227"/>
      <c r="E641" s="228" t="s">
        <v>240</v>
      </c>
      <c r="F641" s="228"/>
      <c r="G641" s="228"/>
      <c r="H641" s="228"/>
      <c r="I641" s="228"/>
      <c r="J641" s="228"/>
      <c r="K641" s="228"/>
      <c r="L641" s="228"/>
      <c r="M641" s="228"/>
      <c r="N641" s="228"/>
      <c r="O641" s="228"/>
      <c r="P641" s="228"/>
      <c r="Q641" s="228"/>
      <c r="R641" s="228"/>
      <c r="S641" s="228"/>
      <c r="T641" s="228"/>
      <c r="U641" s="228"/>
      <c r="V641" s="228"/>
      <c r="W641" s="228"/>
      <c r="X641" s="228"/>
      <c r="Y641" s="228"/>
      <c r="Z641" s="228"/>
      <c r="AA641" s="228"/>
      <c r="AB641" s="228"/>
      <c r="AC641" s="228"/>
      <c r="AD641" s="228"/>
      <c r="AE641" s="228"/>
      <c r="AF641" s="228"/>
      <c r="AG641" s="228"/>
      <c r="AH641" s="228"/>
      <c r="AI641" s="228"/>
      <c r="AJ641" s="228"/>
      <c r="AK641" s="228"/>
      <c r="AL641" s="228"/>
      <c r="AM641" s="228"/>
      <c r="AN641" s="228"/>
      <c r="AO641" s="228"/>
      <c r="AP641" s="228"/>
      <c r="AQ641" s="220">
        <f>SUM(AQ642:AY643)</f>
        <v>0</v>
      </c>
      <c r="AR641" s="221"/>
      <c r="AS641" s="221"/>
      <c r="AT641" s="221"/>
      <c r="AU641" s="221"/>
      <c r="AV641" s="221"/>
      <c r="AW641" s="221"/>
      <c r="AX641" s="221"/>
      <c r="AY641" s="222"/>
      <c r="AZ641" s="223">
        <f>SUM(AZ642:BI643)</f>
        <v>0</v>
      </c>
      <c r="BA641" s="224"/>
      <c r="BB641" s="224"/>
      <c r="BC641" s="224"/>
      <c r="BD641" s="224"/>
      <c r="BE641" s="224"/>
      <c r="BF641" s="224"/>
      <c r="BG641" s="224"/>
      <c r="BH641" s="224"/>
      <c r="BI641" s="225"/>
    </row>
    <row r="642" spans="1:61" x14ac:dyDescent="0.3">
      <c r="A642" s="284"/>
      <c r="B642" s="285"/>
      <c r="C642" s="285"/>
      <c r="D642" s="285"/>
      <c r="E642" s="280" t="s">
        <v>518</v>
      </c>
      <c r="F642" s="280"/>
      <c r="G642" s="280"/>
      <c r="H642" s="280"/>
      <c r="I642" s="280"/>
      <c r="J642" s="280"/>
      <c r="K642" s="280"/>
      <c r="L642" s="280"/>
      <c r="M642" s="280"/>
      <c r="N642" s="280"/>
      <c r="O642" s="280"/>
      <c r="P642" s="280"/>
      <c r="Q642" s="280"/>
      <c r="R642" s="280"/>
      <c r="S642" s="280"/>
      <c r="T642" s="280"/>
      <c r="U642" s="280"/>
      <c r="V642" s="280"/>
      <c r="W642" s="280"/>
      <c r="X642" s="280"/>
      <c r="Y642" s="280"/>
      <c r="Z642" s="280"/>
      <c r="AA642" s="280"/>
      <c r="AB642" s="280"/>
      <c r="AC642" s="280"/>
      <c r="AD642" s="280"/>
      <c r="AE642" s="280"/>
      <c r="AF642" s="280"/>
      <c r="AG642" s="280"/>
      <c r="AH642" s="280"/>
      <c r="AI642" s="280"/>
      <c r="AJ642" s="280"/>
      <c r="AK642" s="280"/>
      <c r="AL642" s="280"/>
      <c r="AM642" s="280"/>
      <c r="AN642" s="280"/>
      <c r="AO642" s="280"/>
      <c r="AP642" s="280"/>
      <c r="AQ642" s="206"/>
      <c r="AR642" s="207"/>
      <c r="AS642" s="207"/>
      <c r="AT642" s="207"/>
      <c r="AU642" s="207"/>
      <c r="AV642" s="207"/>
      <c r="AW642" s="207"/>
      <c r="AX642" s="207"/>
      <c r="AY642" s="208"/>
      <c r="AZ642" s="209"/>
      <c r="BA642" s="210"/>
      <c r="BB642" s="210"/>
      <c r="BC642" s="210"/>
      <c r="BD642" s="210"/>
      <c r="BE642" s="210"/>
      <c r="BF642" s="210"/>
      <c r="BG642" s="210"/>
      <c r="BH642" s="210"/>
      <c r="BI642" s="211"/>
    </row>
    <row r="643" spans="1:61" x14ac:dyDescent="0.3">
      <c r="A643" s="284"/>
      <c r="B643" s="285"/>
      <c r="C643" s="285"/>
      <c r="D643" s="285"/>
      <c r="E643" s="280" t="s">
        <v>519</v>
      </c>
      <c r="F643" s="280"/>
      <c r="G643" s="280"/>
      <c r="H643" s="280"/>
      <c r="I643" s="280"/>
      <c r="J643" s="280"/>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80"/>
      <c r="AH643" s="280"/>
      <c r="AI643" s="280"/>
      <c r="AJ643" s="280"/>
      <c r="AK643" s="280"/>
      <c r="AL643" s="280"/>
      <c r="AM643" s="280"/>
      <c r="AN643" s="280"/>
      <c r="AO643" s="280"/>
      <c r="AP643" s="280"/>
      <c r="AQ643" s="206"/>
      <c r="AR643" s="207"/>
      <c r="AS643" s="207"/>
      <c r="AT643" s="207"/>
      <c r="AU643" s="207"/>
      <c r="AV643" s="207"/>
      <c r="AW643" s="207"/>
      <c r="AX643" s="207"/>
      <c r="AY643" s="208"/>
      <c r="AZ643" s="209"/>
      <c r="BA643" s="210"/>
      <c r="BB643" s="210"/>
      <c r="BC643" s="210"/>
      <c r="BD643" s="210"/>
      <c r="BE643" s="210"/>
      <c r="BF643" s="210"/>
      <c r="BG643" s="210"/>
      <c r="BH643" s="210"/>
      <c r="BI643" s="211"/>
    </row>
    <row r="644" spans="1:61" x14ac:dyDescent="0.3">
      <c r="A644" s="226" t="s">
        <v>247</v>
      </c>
      <c r="B644" s="227"/>
      <c r="C644" s="227"/>
      <c r="D644" s="227"/>
      <c r="E644" s="228" t="s">
        <v>520</v>
      </c>
      <c r="F644" s="228"/>
      <c r="G644" s="228"/>
      <c r="H644" s="228"/>
      <c r="I644" s="228"/>
      <c r="J644" s="228"/>
      <c r="K644" s="228"/>
      <c r="L644" s="228"/>
      <c r="M644" s="228"/>
      <c r="N644" s="228"/>
      <c r="O644" s="228"/>
      <c r="P644" s="228"/>
      <c r="Q644" s="228"/>
      <c r="R644" s="228"/>
      <c r="S644" s="228"/>
      <c r="T644" s="228"/>
      <c r="U644" s="228"/>
      <c r="V644" s="228"/>
      <c r="W644" s="228"/>
      <c r="X644" s="228"/>
      <c r="Y644" s="228"/>
      <c r="Z644" s="228"/>
      <c r="AA644" s="228"/>
      <c r="AB644" s="228"/>
      <c r="AC644" s="228"/>
      <c r="AD644" s="228"/>
      <c r="AE644" s="228"/>
      <c r="AF644" s="228"/>
      <c r="AG644" s="228"/>
      <c r="AH644" s="228"/>
      <c r="AI644" s="228"/>
      <c r="AJ644" s="228"/>
      <c r="AK644" s="228"/>
      <c r="AL644" s="228"/>
      <c r="AM644" s="228"/>
      <c r="AN644" s="228"/>
      <c r="AO644" s="228"/>
      <c r="AP644" s="228"/>
      <c r="AQ644" s="220">
        <f>SUM(AQ646:AY649)</f>
        <v>0</v>
      </c>
      <c r="AR644" s="221"/>
      <c r="AS644" s="221"/>
      <c r="AT644" s="221"/>
      <c r="AU644" s="221"/>
      <c r="AV644" s="221"/>
      <c r="AW644" s="221"/>
      <c r="AX644" s="221"/>
      <c r="AY644" s="222"/>
      <c r="AZ644" s="223">
        <f>SUM(AZ645:BI649)</f>
        <v>0</v>
      </c>
      <c r="BA644" s="224"/>
      <c r="BB644" s="224"/>
      <c r="BC644" s="224"/>
      <c r="BD644" s="224"/>
      <c r="BE644" s="224"/>
      <c r="BF644" s="224"/>
      <c r="BG644" s="224"/>
      <c r="BH644" s="224"/>
      <c r="BI644" s="225"/>
    </row>
    <row r="645" spans="1:61" x14ac:dyDescent="0.3">
      <c r="A645" s="276"/>
      <c r="B645" s="277"/>
      <c r="C645" s="277"/>
      <c r="D645" s="277"/>
      <c r="E645" s="280" t="s">
        <v>521</v>
      </c>
      <c r="F645" s="280"/>
      <c r="G645" s="280"/>
      <c r="H645" s="280"/>
      <c r="I645" s="280"/>
      <c r="J645" s="280"/>
      <c r="K645" s="280"/>
      <c r="L645" s="280"/>
      <c r="M645" s="280"/>
      <c r="N645" s="280"/>
      <c r="O645" s="280"/>
      <c r="P645" s="280"/>
      <c r="Q645" s="280"/>
      <c r="R645" s="280"/>
      <c r="S645" s="280"/>
      <c r="T645" s="280"/>
      <c r="U645" s="280"/>
      <c r="V645" s="280"/>
      <c r="W645" s="280"/>
      <c r="X645" s="280"/>
      <c r="Y645" s="280"/>
      <c r="Z645" s="280"/>
      <c r="AA645" s="280"/>
      <c r="AB645" s="280"/>
      <c r="AC645" s="280"/>
      <c r="AD645" s="280"/>
      <c r="AE645" s="280"/>
      <c r="AF645" s="280"/>
      <c r="AG645" s="280"/>
      <c r="AH645" s="280"/>
      <c r="AI645" s="280"/>
      <c r="AJ645" s="280"/>
      <c r="AK645" s="280"/>
      <c r="AL645" s="280"/>
      <c r="AM645" s="280"/>
      <c r="AN645" s="280"/>
      <c r="AO645" s="280"/>
      <c r="AP645" s="280"/>
      <c r="AQ645" s="229"/>
      <c r="AR645" s="230"/>
      <c r="AS645" s="230"/>
      <c r="AT645" s="230"/>
      <c r="AU645" s="230"/>
      <c r="AV645" s="230"/>
      <c r="AW645" s="230"/>
      <c r="AX645" s="230"/>
      <c r="AY645" s="231"/>
      <c r="AZ645" s="209"/>
      <c r="BA645" s="210"/>
      <c r="BB645" s="210"/>
      <c r="BC645" s="210"/>
      <c r="BD645" s="210"/>
      <c r="BE645" s="210"/>
      <c r="BF645" s="210"/>
      <c r="BG645" s="210"/>
      <c r="BH645" s="210"/>
      <c r="BI645" s="211"/>
    </row>
    <row r="646" spans="1:61" ht="16.5" customHeight="1" x14ac:dyDescent="0.3">
      <c r="A646" s="276"/>
      <c r="B646" s="277"/>
      <c r="C646" s="277"/>
      <c r="D646" s="277"/>
      <c r="E646" s="280" t="s">
        <v>522</v>
      </c>
      <c r="F646" s="280"/>
      <c r="G646" s="280"/>
      <c r="H646" s="280"/>
      <c r="I646" s="280"/>
      <c r="J646" s="280"/>
      <c r="K646" s="280"/>
      <c r="L646" s="280"/>
      <c r="M646" s="280"/>
      <c r="N646" s="280"/>
      <c r="O646" s="280"/>
      <c r="P646" s="280"/>
      <c r="Q646" s="280"/>
      <c r="R646" s="280"/>
      <c r="S646" s="280"/>
      <c r="T646" s="280"/>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06"/>
      <c r="AR646" s="207"/>
      <c r="AS646" s="207"/>
      <c r="AT646" s="207"/>
      <c r="AU646" s="207"/>
      <c r="AV646" s="207"/>
      <c r="AW646" s="207"/>
      <c r="AX646" s="207"/>
      <c r="AY646" s="208"/>
      <c r="AZ646" s="209"/>
      <c r="BA646" s="210"/>
      <c r="BB646" s="210"/>
      <c r="BC646" s="210"/>
      <c r="BD646" s="210"/>
      <c r="BE646" s="210"/>
      <c r="BF646" s="210"/>
      <c r="BG646" s="210"/>
      <c r="BH646" s="210"/>
      <c r="BI646" s="211"/>
    </row>
    <row r="647" spans="1:61" ht="24.75" customHeight="1" x14ac:dyDescent="0.3">
      <c r="A647" s="276"/>
      <c r="B647" s="277"/>
      <c r="C647" s="277"/>
      <c r="D647" s="277"/>
      <c r="E647" s="280" t="s">
        <v>523</v>
      </c>
      <c r="F647" s="280"/>
      <c r="G647" s="280"/>
      <c r="H647" s="280"/>
      <c r="I647" s="280"/>
      <c r="J647" s="280"/>
      <c r="K647" s="280"/>
      <c r="L647" s="280"/>
      <c r="M647" s="280"/>
      <c r="N647" s="280"/>
      <c r="O647" s="280"/>
      <c r="P647" s="280"/>
      <c r="Q647" s="280"/>
      <c r="R647" s="280"/>
      <c r="S647" s="280"/>
      <c r="T647" s="280"/>
      <c r="U647" s="280"/>
      <c r="V647" s="280"/>
      <c r="W647" s="280"/>
      <c r="X647" s="280"/>
      <c r="Y647" s="280"/>
      <c r="Z647" s="280"/>
      <c r="AA647" s="280"/>
      <c r="AB647" s="280"/>
      <c r="AC647" s="280"/>
      <c r="AD647" s="280"/>
      <c r="AE647" s="280"/>
      <c r="AF647" s="280"/>
      <c r="AG647" s="280"/>
      <c r="AH647" s="280"/>
      <c r="AI647" s="280"/>
      <c r="AJ647" s="280"/>
      <c r="AK647" s="280"/>
      <c r="AL647" s="280"/>
      <c r="AM647" s="280"/>
      <c r="AN647" s="280"/>
      <c r="AO647" s="280"/>
      <c r="AP647" s="280"/>
      <c r="AQ647" s="206"/>
      <c r="AR647" s="207"/>
      <c r="AS647" s="207"/>
      <c r="AT647" s="207"/>
      <c r="AU647" s="207"/>
      <c r="AV647" s="207"/>
      <c r="AW647" s="207"/>
      <c r="AX647" s="207"/>
      <c r="AY647" s="208"/>
      <c r="AZ647" s="209"/>
      <c r="BA647" s="210"/>
      <c r="BB647" s="210"/>
      <c r="BC647" s="210"/>
      <c r="BD647" s="210"/>
      <c r="BE647" s="210"/>
      <c r="BF647" s="210"/>
      <c r="BG647" s="210"/>
      <c r="BH647" s="210"/>
      <c r="BI647" s="211"/>
    </row>
    <row r="648" spans="1:61" ht="18" customHeight="1" x14ac:dyDescent="0.3">
      <c r="A648" s="276"/>
      <c r="B648" s="277"/>
      <c r="C648" s="277"/>
      <c r="D648" s="277"/>
      <c r="E648" s="280" t="s">
        <v>524</v>
      </c>
      <c r="F648" s="280"/>
      <c r="G648" s="280"/>
      <c r="H648" s="280"/>
      <c r="I648" s="280"/>
      <c r="J648" s="280"/>
      <c r="K648" s="280"/>
      <c r="L648" s="280"/>
      <c r="M648" s="280"/>
      <c r="N648" s="280"/>
      <c r="O648" s="280"/>
      <c r="P648" s="280"/>
      <c r="Q648" s="280"/>
      <c r="R648" s="280"/>
      <c r="S648" s="280"/>
      <c r="T648" s="280"/>
      <c r="U648" s="280"/>
      <c r="V648" s="280"/>
      <c r="W648" s="280"/>
      <c r="X648" s="280"/>
      <c r="Y648" s="280"/>
      <c r="Z648" s="280"/>
      <c r="AA648" s="280"/>
      <c r="AB648" s="280"/>
      <c r="AC648" s="280"/>
      <c r="AD648" s="280"/>
      <c r="AE648" s="280"/>
      <c r="AF648" s="280"/>
      <c r="AG648" s="280"/>
      <c r="AH648" s="280"/>
      <c r="AI648" s="280"/>
      <c r="AJ648" s="280"/>
      <c r="AK648" s="280"/>
      <c r="AL648" s="280"/>
      <c r="AM648" s="280"/>
      <c r="AN648" s="280"/>
      <c r="AO648" s="280"/>
      <c r="AP648" s="280"/>
      <c r="AQ648" s="229"/>
      <c r="AR648" s="230"/>
      <c r="AS648" s="230"/>
      <c r="AT648" s="230"/>
      <c r="AU648" s="230"/>
      <c r="AV648" s="230"/>
      <c r="AW648" s="230"/>
      <c r="AX648" s="230"/>
      <c r="AY648" s="231"/>
      <c r="AZ648" s="209"/>
      <c r="BA648" s="210"/>
      <c r="BB648" s="210"/>
      <c r="BC648" s="210"/>
      <c r="BD648" s="210"/>
      <c r="BE648" s="210"/>
      <c r="BF648" s="210"/>
      <c r="BG648" s="210"/>
      <c r="BH648" s="210"/>
      <c r="BI648" s="211"/>
    </row>
    <row r="649" spans="1:61" ht="18" customHeight="1" x14ac:dyDescent="0.3">
      <c r="A649" s="276"/>
      <c r="B649" s="277"/>
      <c r="C649" s="277"/>
      <c r="D649" s="277"/>
      <c r="E649" s="280" t="s">
        <v>525</v>
      </c>
      <c r="F649" s="280"/>
      <c r="G649" s="280"/>
      <c r="H649" s="280"/>
      <c r="I649" s="280"/>
      <c r="J649" s="280"/>
      <c r="K649" s="280"/>
      <c r="L649" s="280"/>
      <c r="M649" s="280"/>
      <c r="N649" s="280"/>
      <c r="O649" s="280"/>
      <c r="P649" s="280"/>
      <c r="Q649" s="280"/>
      <c r="R649" s="280"/>
      <c r="S649" s="280"/>
      <c r="T649" s="280"/>
      <c r="U649" s="280"/>
      <c r="V649" s="280"/>
      <c r="W649" s="280"/>
      <c r="X649" s="280"/>
      <c r="Y649" s="280"/>
      <c r="Z649" s="280"/>
      <c r="AA649" s="280"/>
      <c r="AB649" s="280"/>
      <c r="AC649" s="280"/>
      <c r="AD649" s="280"/>
      <c r="AE649" s="280"/>
      <c r="AF649" s="280"/>
      <c r="AG649" s="280"/>
      <c r="AH649" s="280"/>
      <c r="AI649" s="280"/>
      <c r="AJ649" s="280"/>
      <c r="AK649" s="280"/>
      <c r="AL649" s="280"/>
      <c r="AM649" s="280"/>
      <c r="AN649" s="280"/>
      <c r="AO649" s="280"/>
      <c r="AP649" s="280"/>
      <c r="AQ649" s="206"/>
      <c r="AR649" s="207"/>
      <c r="AS649" s="207"/>
      <c r="AT649" s="207"/>
      <c r="AU649" s="207"/>
      <c r="AV649" s="207"/>
      <c r="AW649" s="207"/>
      <c r="AX649" s="207"/>
      <c r="AY649" s="208"/>
      <c r="AZ649" s="209"/>
      <c r="BA649" s="210"/>
      <c r="BB649" s="210"/>
      <c r="BC649" s="210"/>
      <c r="BD649" s="210"/>
      <c r="BE649" s="210"/>
      <c r="BF649" s="210"/>
      <c r="BG649" s="210"/>
      <c r="BH649" s="210"/>
      <c r="BI649" s="211"/>
    </row>
    <row r="650" spans="1:61" x14ac:dyDescent="0.3">
      <c r="A650" s="226" t="s">
        <v>249</v>
      </c>
      <c r="B650" s="227"/>
      <c r="C650" s="227"/>
      <c r="D650" s="227"/>
      <c r="E650" s="228" t="s">
        <v>248</v>
      </c>
      <c r="F650" s="228"/>
      <c r="G650" s="228"/>
      <c r="H650" s="228"/>
      <c r="I650" s="228"/>
      <c r="J650" s="228"/>
      <c r="K650" s="228"/>
      <c r="L650" s="228"/>
      <c r="M650" s="228"/>
      <c r="N650" s="228"/>
      <c r="O650" s="228"/>
      <c r="P650" s="228"/>
      <c r="Q650" s="228"/>
      <c r="R650" s="228"/>
      <c r="S650" s="228"/>
      <c r="T650" s="228"/>
      <c r="U650" s="228"/>
      <c r="V650" s="228"/>
      <c r="W650" s="228"/>
      <c r="X650" s="228"/>
      <c r="Y650" s="228"/>
      <c r="Z650" s="228"/>
      <c r="AA650" s="228"/>
      <c r="AB650" s="228"/>
      <c r="AC650" s="228"/>
      <c r="AD650" s="228"/>
      <c r="AE650" s="228"/>
      <c r="AF650" s="228"/>
      <c r="AG650" s="228"/>
      <c r="AH650" s="228"/>
      <c r="AI650" s="228"/>
      <c r="AJ650" s="228"/>
      <c r="AK650" s="228"/>
      <c r="AL650" s="228"/>
      <c r="AM650" s="228"/>
      <c r="AN650" s="228"/>
      <c r="AO650" s="228"/>
      <c r="AP650" s="228"/>
      <c r="AQ650" s="206"/>
      <c r="AR650" s="207"/>
      <c r="AS650" s="207"/>
      <c r="AT650" s="207"/>
      <c r="AU650" s="207"/>
      <c r="AV650" s="207"/>
      <c r="AW650" s="207"/>
      <c r="AX650" s="207"/>
      <c r="AY650" s="208"/>
      <c r="AZ650" s="281"/>
      <c r="BA650" s="282"/>
      <c r="BB650" s="282"/>
      <c r="BC650" s="282"/>
      <c r="BD650" s="282"/>
      <c r="BE650" s="282"/>
      <c r="BF650" s="282"/>
      <c r="BG650" s="282"/>
      <c r="BH650" s="282"/>
      <c r="BI650" s="283"/>
    </row>
    <row r="651" spans="1:61" x14ac:dyDescent="0.3">
      <c r="A651" s="226" t="s">
        <v>526</v>
      </c>
      <c r="B651" s="227"/>
      <c r="C651" s="227"/>
      <c r="D651" s="227"/>
      <c r="E651" s="228" t="s">
        <v>527</v>
      </c>
      <c r="F651" s="228"/>
      <c r="G651" s="228"/>
      <c r="H651" s="228"/>
      <c r="I651" s="228"/>
      <c r="J651" s="228"/>
      <c r="K651" s="228"/>
      <c r="L651" s="228"/>
      <c r="M651" s="228"/>
      <c r="N651" s="228"/>
      <c r="O651" s="228"/>
      <c r="P651" s="228"/>
      <c r="Q651" s="228"/>
      <c r="R651" s="228"/>
      <c r="S651" s="228"/>
      <c r="T651" s="228"/>
      <c r="U651" s="228"/>
      <c r="V651" s="228"/>
      <c r="W651" s="228"/>
      <c r="X651" s="228"/>
      <c r="Y651" s="228"/>
      <c r="Z651" s="228"/>
      <c r="AA651" s="228"/>
      <c r="AB651" s="228"/>
      <c r="AC651" s="228"/>
      <c r="AD651" s="228"/>
      <c r="AE651" s="228"/>
      <c r="AF651" s="228"/>
      <c r="AG651" s="228"/>
      <c r="AH651" s="228"/>
      <c r="AI651" s="228"/>
      <c r="AJ651" s="228"/>
      <c r="AK651" s="228"/>
      <c r="AL651" s="228"/>
      <c r="AM651" s="228"/>
      <c r="AN651" s="228"/>
      <c r="AO651" s="228"/>
      <c r="AP651" s="228"/>
      <c r="AQ651" s="229"/>
      <c r="AR651" s="230"/>
      <c r="AS651" s="230"/>
      <c r="AT651" s="230"/>
      <c r="AU651" s="230"/>
      <c r="AV651" s="230"/>
      <c r="AW651" s="230"/>
      <c r="AX651" s="230"/>
      <c r="AY651" s="231"/>
      <c r="AZ651" s="281"/>
      <c r="BA651" s="282"/>
      <c r="BB651" s="282"/>
      <c r="BC651" s="282"/>
      <c r="BD651" s="282"/>
      <c r="BE651" s="282"/>
      <c r="BF651" s="282"/>
      <c r="BG651" s="282"/>
      <c r="BH651" s="282"/>
      <c r="BI651" s="283"/>
    </row>
    <row r="652" spans="1:61" ht="20.25" customHeight="1" x14ac:dyDescent="0.3">
      <c r="A652" s="203"/>
      <c r="B652" s="204"/>
      <c r="C652" s="204"/>
      <c r="D652" s="204"/>
      <c r="E652" s="205" t="s">
        <v>250</v>
      </c>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c r="AE652" s="205"/>
      <c r="AF652" s="205"/>
      <c r="AG652" s="205"/>
      <c r="AH652" s="205"/>
      <c r="AI652" s="205"/>
      <c r="AJ652" s="205"/>
      <c r="AK652" s="205"/>
      <c r="AL652" s="205"/>
      <c r="AM652" s="205"/>
      <c r="AN652" s="205"/>
      <c r="AO652" s="205"/>
      <c r="AP652" s="205"/>
      <c r="AQ652" s="220">
        <f>AQ641+AQ644+AQ650</f>
        <v>0</v>
      </c>
      <c r="AR652" s="221"/>
      <c r="AS652" s="221"/>
      <c r="AT652" s="221"/>
      <c r="AU652" s="221"/>
      <c r="AV652" s="221"/>
      <c r="AW652" s="221"/>
      <c r="AX652" s="221"/>
      <c r="AY652" s="222"/>
      <c r="AZ652" s="223">
        <f>AZ641+AZ644+AZ650+AZ651</f>
        <v>0</v>
      </c>
      <c r="BA652" s="224"/>
      <c r="BB652" s="224"/>
      <c r="BC652" s="224"/>
      <c r="BD652" s="224"/>
      <c r="BE652" s="224"/>
      <c r="BF652" s="224"/>
      <c r="BG652" s="224"/>
      <c r="BH652" s="224"/>
      <c r="BI652" s="225"/>
    </row>
    <row r="653" spans="1:61" ht="20.25" customHeight="1" x14ac:dyDescent="0.3">
      <c r="A653" s="203"/>
      <c r="B653" s="204"/>
      <c r="C653" s="204"/>
      <c r="D653" s="204"/>
      <c r="E653" s="205" t="s">
        <v>251</v>
      </c>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c r="AE653" s="205"/>
      <c r="AF653" s="205"/>
      <c r="AG653" s="205"/>
      <c r="AH653" s="205"/>
      <c r="AI653" s="205"/>
      <c r="AJ653" s="205"/>
      <c r="AK653" s="205"/>
      <c r="AL653" s="205"/>
      <c r="AM653" s="205"/>
      <c r="AN653" s="205"/>
      <c r="AO653" s="205"/>
      <c r="AP653" s="205"/>
      <c r="AQ653" s="206"/>
      <c r="AR653" s="207"/>
      <c r="AS653" s="207"/>
      <c r="AT653" s="207"/>
      <c r="AU653" s="207"/>
      <c r="AV653" s="207"/>
      <c r="AW653" s="207"/>
      <c r="AX653" s="207"/>
      <c r="AY653" s="208"/>
      <c r="AZ653" s="209"/>
      <c r="BA653" s="210"/>
      <c r="BB653" s="210"/>
      <c r="BC653" s="210"/>
      <c r="BD653" s="210"/>
      <c r="BE653" s="210"/>
      <c r="BF653" s="210"/>
      <c r="BG653" s="210"/>
      <c r="BH653" s="210"/>
      <c r="BI653" s="211"/>
    </row>
    <row r="654" spans="1:61" ht="20.25" customHeight="1" x14ac:dyDescent="0.3">
      <c r="A654" s="203"/>
      <c r="B654" s="204"/>
      <c r="C654" s="204"/>
      <c r="D654" s="204"/>
      <c r="E654" s="205" t="s">
        <v>252</v>
      </c>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c r="AD654" s="205"/>
      <c r="AE654" s="205"/>
      <c r="AF654" s="205"/>
      <c r="AG654" s="205"/>
      <c r="AH654" s="205"/>
      <c r="AI654" s="205"/>
      <c r="AJ654" s="205"/>
      <c r="AK654" s="205"/>
      <c r="AL654" s="205"/>
      <c r="AM654" s="205"/>
      <c r="AN654" s="205"/>
      <c r="AO654" s="205"/>
      <c r="AP654" s="205"/>
      <c r="AQ654" s="259">
        <f>AQ652+AZ652+AQ653+AZ653</f>
        <v>0</v>
      </c>
      <c r="AR654" s="260"/>
      <c r="AS654" s="260"/>
      <c r="AT654" s="260"/>
      <c r="AU654" s="260"/>
      <c r="AV654" s="260"/>
      <c r="AW654" s="260"/>
      <c r="AX654" s="260"/>
      <c r="AY654" s="260"/>
      <c r="AZ654" s="260"/>
      <c r="BA654" s="260"/>
      <c r="BB654" s="260"/>
      <c r="BC654" s="260"/>
      <c r="BD654" s="260"/>
      <c r="BE654" s="260"/>
      <c r="BF654" s="260"/>
      <c r="BG654" s="260"/>
      <c r="BH654" s="260"/>
      <c r="BI654" s="261"/>
    </row>
    <row r="655" spans="1:61" ht="7.5" customHeight="1" x14ac:dyDescent="0.3">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0"/>
      <c r="AS655" s="50"/>
      <c r="AT655" s="50"/>
      <c r="AU655" s="50"/>
      <c r="AV655" s="50"/>
      <c r="AW655" s="50"/>
      <c r="AX655" s="50"/>
      <c r="AY655" s="50"/>
      <c r="AZ655" s="50"/>
      <c r="BA655" s="50"/>
      <c r="BB655" s="50"/>
      <c r="BC655" s="50"/>
      <c r="BD655" s="50"/>
      <c r="BE655" s="50"/>
      <c r="BF655" s="50"/>
      <c r="BG655" s="50"/>
      <c r="BH655" s="50"/>
      <c r="BI655" s="50"/>
    </row>
    <row r="656" spans="1:61" x14ac:dyDescent="0.3">
      <c r="A656" s="262"/>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c r="AA656" s="262"/>
      <c r="AB656" s="262"/>
      <c r="AC656" s="262"/>
      <c r="AD656" s="262"/>
      <c r="AE656" s="262"/>
      <c r="AF656" s="262"/>
      <c r="AG656" s="262"/>
      <c r="AH656" s="262"/>
      <c r="AI656" s="262"/>
      <c r="AJ656" s="262"/>
      <c r="AK656" s="262"/>
      <c r="AL656" s="262"/>
      <c r="AM656" s="262"/>
      <c r="AN656" s="262"/>
      <c r="AO656" s="262"/>
      <c r="AP656" s="262"/>
      <c r="AQ656" s="262"/>
      <c r="AR656" s="262"/>
      <c r="AS656" s="262"/>
      <c r="AT656" s="50"/>
      <c r="AU656" s="50"/>
      <c r="AV656" s="50"/>
      <c r="AW656" s="50"/>
      <c r="AX656" s="50"/>
      <c r="AY656" s="50"/>
      <c r="AZ656" s="50"/>
      <c r="BA656" s="50"/>
      <c r="BB656" s="50"/>
      <c r="BC656" s="50"/>
      <c r="BD656" s="50"/>
      <c r="BE656" s="50"/>
      <c r="BF656" s="50"/>
      <c r="BG656" s="50"/>
      <c r="BH656" s="50"/>
      <c r="BI656" s="50"/>
    </row>
    <row r="657" spans="1:61" ht="14.25" customHeight="1" x14ac:dyDescent="0.3">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c r="AS657" s="50"/>
      <c r="AT657" s="50"/>
      <c r="AU657" s="50"/>
      <c r="AV657" s="50"/>
      <c r="AW657" s="50"/>
      <c r="AX657" s="50"/>
      <c r="AY657" s="50"/>
      <c r="AZ657" s="50"/>
      <c r="BA657" s="50"/>
      <c r="BB657" s="50"/>
      <c r="BC657" s="50"/>
      <c r="BD657" s="50"/>
      <c r="BE657" s="50"/>
      <c r="BF657" s="50"/>
      <c r="BG657" s="50"/>
      <c r="BH657" s="50"/>
      <c r="BI657" s="50"/>
    </row>
    <row r="658" spans="1:61" s="1" customFormat="1" ht="12.75" customHeight="1" x14ac:dyDescent="0.3">
      <c r="A658" s="246" t="s">
        <v>0</v>
      </c>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c r="AA658" s="247"/>
      <c r="AB658" s="247"/>
      <c r="AC658" s="247"/>
      <c r="AD658" s="248"/>
      <c r="AE658" s="780" t="s">
        <v>579</v>
      </c>
      <c r="AF658" s="781"/>
      <c r="AG658" s="781"/>
      <c r="AH658" s="781"/>
      <c r="AI658" s="781"/>
      <c r="AJ658" s="781"/>
      <c r="AK658" s="781"/>
      <c r="AL658" s="781"/>
      <c r="AM658" s="781"/>
      <c r="AN658" s="781"/>
      <c r="AO658" s="781"/>
      <c r="AP658" s="781"/>
      <c r="AQ658" s="781"/>
      <c r="AR658" s="781"/>
      <c r="AS658" s="781"/>
      <c r="AT658" s="781"/>
      <c r="AU658" s="781"/>
      <c r="AV658" s="781"/>
      <c r="AW658" s="781"/>
      <c r="AX658" s="781"/>
      <c r="AY658" s="781"/>
      <c r="AZ658" s="781"/>
      <c r="BA658" s="781"/>
      <c r="BB658" s="781"/>
      <c r="BC658" s="781"/>
      <c r="BD658" s="781"/>
      <c r="BE658" s="781"/>
      <c r="BF658" s="781"/>
      <c r="BG658" s="781"/>
      <c r="BH658" s="781"/>
      <c r="BI658" s="782"/>
    </row>
    <row r="659" spans="1:61" s="1" customFormat="1" ht="12.75" customHeight="1" x14ac:dyDescent="0.3">
      <c r="A659" s="777" t="s">
        <v>1</v>
      </c>
      <c r="B659" s="778"/>
      <c r="C659" s="778"/>
      <c r="D659" s="778"/>
      <c r="E659" s="778"/>
      <c r="F659" s="778"/>
      <c r="G659" s="778"/>
      <c r="H659" s="778"/>
      <c r="I659" s="778"/>
      <c r="J659" s="778"/>
      <c r="K659" s="778"/>
      <c r="L659" s="778"/>
      <c r="M659" s="778"/>
      <c r="N659" s="778"/>
      <c r="O659" s="778"/>
      <c r="P659" s="778"/>
      <c r="Q659" s="778"/>
      <c r="R659" s="778"/>
      <c r="S659" s="778"/>
      <c r="T659" s="778"/>
      <c r="U659" s="778"/>
      <c r="V659" s="778"/>
      <c r="W659" s="778"/>
      <c r="X659" s="778"/>
      <c r="Y659" s="778"/>
      <c r="Z659" s="778"/>
      <c r="AA659" s="778"/>
      <c r="AB659" s="778"/>
      <c r="AC659" s="778"/>
      <c r="AD659" s="779"/>
      <c r="AE659" s="783"/>
      <c r="AF659" s="784"/>
      <c r="AG659" s="784"/>
      <c r="AH659" s="784"/>
      <c r="AI659" s="784"/>
      <c r="AJ659" s="784"/>
      <c r="AK659" s="784"/>
      <c r="AL659" s="784"/>
      <c r="AM659" s="784"/>
      <c r="AN659" s="784"/>
      <c r="AO659" s="784"/>
      <c r="AP659" s="784"/>
      <c r="AQ659" s="784"/>
      <c r="AR659" s="784"/>
      <c r="AS659" s="784"/>
      <c r="AT659" s="784"/>
      <c r="AU659" s="784"/>
      <c r="AV659" s="784"/>
      <c r="AW659" s="784"/>
      <c r="AX659" s="784"/>
      <c r="AY659" s="784"/>
      <c r="AZ659" s="784"/>
      <c r="BA659" s="784"/>
      <c r="BB659" s="784"/>
      <c r="BC659" s="784"/>
      <c r="BD659" s="784"/>
      <c r="BE659" s="784"/>
      <c r="BF659" s="784"/>
      <c r="BG659" s="784"/>
      <c r="BH659" s="784"/>
      <c r="BI659" s="785"/>
    </row>
    <row r="660" spans="1:61" ht="6" customHeight="1" x14ac:dyDescent="0.3">
      <c r="A660" s="82"/>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4"/>
      <c r="AE660" s="764"/>
      <c r="AF660" s="765"/>
      <c r="AG660" s="765"/>
      <c r="AH660" s="765"/>
      <c r="AI660" s="765"/>
      <c r="AJ660" s="765"/>
      <c r="AK660" s="765"/>
      <c r="AL660" s="765"/>
      <c r="AM660" s="765"/>
      <c r="AN660" s="765"/>
      <c r="AO660" s="765"/>
      <c r="AP660" s="765"/>
      <c r="AQ660" s="765"/>
      <c r="AR660" s="765"/>
      <c r="AS660" s="765"/>
      <c r="AT660" s="765"/>
      <c r="AU660" s="765"/>
      <c r="AV660" s="765"/>
      <c r="AW660" s="765"/>
      <c r="AX660" s="765"/>
      <c r="AY660" s="765"/>
      <c r="AZ660" s="765"/>
      <c r="BA660" s="765"/>
      <c r="BB660" s="765"/>
      <c r="BC660" s="765"/>
      <c r="BD660" s="765"/>
      <c r="BE660" s="765"/>
      <c r="BF660" s="765"/>
      <c r="BG660" s="765"/>
      <c r="BH660" s="765"/>
      <c r="BI660" s="766"/>
    </row>
    <row r="661" spans="1:61" ht="15.6" x14ac:dyDescent="0.3">
      <c r="A661" s="786" t="s">
        <v>253</v>
      </c>
      <c r="B661" s="787"/>
      <c r="C661" s="787"/>
      <c r="D661" s="787"/>
      <c r="E661" s="787"/>
      <c r="F661" s="787"/>
      <c r="G661" s="787"/>
      <c r="H661" s="787"/>
      <c r="I661" s="787"/>
      <c r="J661" s="787"/>
      <c r="K661" s="787"/>
      <c r="L661" s="787"/>
      <c r="M661" s="787"/>
      <c r="N661" s="787"/>
      <c r="O661" s="787"/>
      <c r="P661" s="787"/>
      <c r="Q661" s="787"/>
      <c r="R661" s="787"/>
      <c r="S661" s="787"/>
      <c r="T661" s="787"/>
      <c r="U661" s="787"/>
      <c r="V661" s="787"/>
      <c r="W661" s="787"/>
      <c r="X661" s="787"/>
      <c r="Y661" s="787"/>
      <c r="Z661" s="787"/>
      <c r="AA661" s="787"/>
      <c r="AB661" s="787"/>
      <c r="AC661" s="787"/>
      <c r="AD661" s="788"/>
      <c r="AE661" s="767"/>
      <c r="AF661" s="768"/>
      <c r="AG661" s="768"/>
      <c r="AH661" s="768"/>
      <c r="AI661" s="768"/>
      <c r="AJ661" s="768"/>
      <c r="AK661" s="768"/>
      <c r="AL661" s="768"/>
      <c r="AM661" s="768"/>
      <c r="AN661" s="768"/>
      <c r="AO661" s="768"/>
      <c r="AP661" s="768"/>
      <c r="AQ661" s="768"/>
      <c r="AR661" s="768"/>
      <c r="AS661" s="768"/>
      <c r="AT661" s="768"/>
      <c r="AU661" s="768"/>
      <c r="AV661" s="768"/>
      <c r="AW661" s="768"/>
      <c r="AX661" s="768"/>
      <c r="AY661" s="768"/>
      <c r="AZ661" s="768"/>
      <c r="BA661" s="768"/>
      <c r="BB661" s="768"/>
      <c r="BC661" s="768"/>
      <c r="BD661" s="768"/>
      <c r="BE661" s="768"/>
      <c r="BF661" s="768"/>
      <c r="BG661" s="768"/>
      <c r="BH661" s="768"/>
      <c r="BI661" s="769"/>
    </row>
    <row r="662" spans="1:61" ht="18" customHeight="1" x14ac:dyDescent="0.3">
      <c r="A662" s="789" t="s">
        <v>254</v>
      </c>
      <c r="B662" s="790"/>
      <c r="C662" s="790"/>
      <c r="D662" s="790"/>
      <c r="E662" s="790"/>
      <c r="F662" s="790"/>
      <c r="G662" s="790"/>
      <c r="H662" s="790"/>
      <c r="I662" s="790"/>
      <c r="J662" s="790"/>
      <c r="K662" s="790"/>
      <c r="L662" s="790"/>
      <c r="M662" s="790"/>
      <c r="N662" s="790"/>
      <c r="O662" s="790"/>
      <c r="P662" s="790"/>
      <c r="Q662" s="790"/>
      <c r="R662" s="790"/>
      <c r="S662" s="790"/>
      <c r="T662" s="790"/>
      <c r="U662" s="790"/>
      <c r="V662" s="790"/>
      <c r="W662" s="790"/>
      <c r="X662" s="790"/>
      <c r="Y662" s="790"/>
      <c r="Z662" s="790"/>
      <c r="AA662" s="790"/>
      <c r="AB662" s="790"/>
      <c r="AC662" s="790"/>
      <c r="AD662" s="791"/>
      <c r="AE662" s="767"/>
      <c r="AF662" s="768"/>
      <c r="AG662" s="768"/>
      <c r="AH662" s="768"/>
      <c r="AI662" s="768"/>
      <c r="AJ662" s="768"/>
      <c r="AK662" s="768"/>
      <c r="AL662" s="768"/>
      <c r="AM662" s="768"/>
      <c r="AN662" s="768"/>
      <c r="AO662" s="768"/>
      <c r="AP662" s="768"/>
      <c r="AQ662" s="768"/>
      <c r="AR662" s="768"/>
      <c r="AS662" s="768"/>
      <c r="AT662" s="768"/>
      <c r="AU662" s="768"/>
      <c r="AV662" s="768"/>
      <c r="AW662" s="768"/>
      <c r="AX662" s="768"/>
      <c r="AY662" s="768"/>
      <c r="AZ662" s="768"/>
      <c r="BA662" s="768"/>
      <c r="BB662" s="768"/>
      <c r="BC662" s="768"/>
      <c r="BD662" s="768"/>
      <c r="BE662" s="768"/>
      <c r="BF662" s="768"/>
      <c r="BG662" s="768"/>
      <c r="BH662" s="768"/>
      <c r="BI662" s="769"/>
    </row>
    <row r="663" spans="1:61" ht="13.5" customHeight="1" x14ac:dyDescent="0.3">
      <c r="A663" s="770" t="s">
        <v>255</v>
      </c>
      <c r="B663" s="771"/>
      <c r="C663" s="771"/>
      <c r="D663" s="771"/>
      <c r="E663" s="771"/>
      <c r="F663" s="771"/>
      <c r="G663" s="771"/>
      <c r="H663" s="771"/>
      <c r="I663" s="771"/>
      <c r="J663" s="771"/>
      <c r="K663" s="771"/>
      <c r="L663" s="771"/>
      <c r="M663" s="771"/>
      <c r="N663" s="771"/>
      <c r="O663" s="771"/>
      <c r="P663" s="771"/>
      <c r="Q663" s="772"/>
      <c r="R663" s="318"/>
      <c r="S663" s="318"/>
      <c r="T663" s="85"/>
      <c r="U663" s="85"/>
      <c r="V663" s="85"/>
      <c r="W663" s="85"/>
      <c r="X663" s="85"/>
      <c r="Y663" s="85"/>
      <c r="Z663" s="85"/>
      <c r="AA663" s="85"/>
      <c r="AB663" s="85"/>
      <c r="AC663" s="85"/>
      <c r="AD663" s="86"/>
      <c r="AE663" s="767"/>
      <c r="AF663" s="768"/>
      <c r="AG663" s="768"/>
      <c r="AH663" s="768"/>
      <c r="AI663" s="768"/>
      <c r="AJ663" s="768"/>
      <c r="AK663" s="768"/>
      <c r="AL663" s="768"/>
      <c r="AM663" s="768"/>
      <c r="AN663" s="768"/>
      <c r="AO663" s="768"/>
      <c r="AP663" s="768"/>
      <c r="AQ663" s="768"/>
      <c r="AR663" s="768"/>
      <c r="AS663" s="768"/>
      <c r="AT663" s="768"/>
      <c r="AU663" s="768"/>
      <c r="AV663" s="768"/>
      <c r="AW663" s="768"/>
      <c r="AX663" s="768"/>
      <c r="AY663" s="768"/>
      <c r="AZ663" s="768"/>
      <c r="BA663" s="768"/>
      <c r="BB663" s="768"/>
      <c r="BC663" s="768"/>
      <c r="BD663" s="768"/>
      <c r="BE663" s="768"/>
      <c r="BF663" s="768"/>
      <c r="BG663" s="768"/>
      <c r="BH663" s="768"/>
      <c r="BI663" s="769"/>
    </row>
    <row r="664" spans="1:61" ht="6" customHeight="1" x14ac:dyDescent="0.3">
      <c r="A664" s="792"/>
      <c r="B664" s="793"/>
      <c r="C664" s="793"/>
      <c r="D664" s="793"/>
      <c r="E664" s="793"/>
      <c r="F664" s="793"/>
      <c r="G664" s="793"/>
      <c r="H664" s="793"/>
      <c r="I664" s="793"/>
      <c r="J664" s="793"/>
      <c r="K664" s="793"/>
      <c r="L664" s="793"/>
      <c r="M664" s="793"/>
      <c r="N664" s="793"/>
      <c r="O664" s="793"/>
      <c r="P664" s="793"/>
      <c r="Q664" s="793"/>
      <c r="R664" s="793"/>
      <c r="S664" s="793"/>
      <c r="T664" s="793"/>
      <c r="U664" s="793"/>
      <c r="V664" s="793"/>
      <c r="W664" s="793"/>
      <c r="X664" s="793"/>
      <c r="Y664" s="793"/>
      <c r="Z664" s="793"/>
      <c r="AA664" s="793"/>
      <c r="AB664" s="793"/>
      <c r="AC664" s="793"/>
      <c r="AD664" s="794"/>
      <c r="AE664" s="47"/>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9"/>
    </row>
    <row r="665" spans="1:61" ht="15" customHeight="1" x14ac:dyDescent="0.3">
      <c r="A665" s="773" t="s">
        <v>580</v>
      </c>
      <c r="B665" s="774"/>
      <c r="C665" s="774"/>
      <c r="D665" s="774"/>
      <c r="E665" s="774"/>
      <c r="F665" s="774"/>
      <c r="G665" s="774"/>
      <c r="H665" s="774"/>
      <c r="I665" s="774"/>
      <c r="J665" s="774"/>
      <c r="K665" s="774"/>
      <c r="L665" s="774"/>
      <c r="M665" s="774"/>
      <c r="N665" s="774"/>
      <c r="O665" s="774"/>
      <c r="P665" s="774"/>
      <c r="Q665" s="774"/>
      <c r="R665" s="774"/>
      <c r="S665" s="774"/>
      <c r="T665" s="774"/>
      <c r="U665" s="774"/>
      <c r="V665" s="774"/>
      <c r="W665" s="774"/>
      <c r="X665" s="774"/>
      <c r="Y665" s="774"/>
      <c r="Z665" s="774"/>
      <c r="AA665" s="774"/>
      <c r="AB665" s="774"/>
      <c r="AC665" s="774"/>
      <c r="AD665" s="774"/>
      <c r="AE665" s="774"/>
      <c r="AF665" s="774"/>
      <c r="AG665" s="774"/>
      <c r="AH665" s="774"/>
      <c r="AI665" s="774"/>
      <c r="AJ665" s="774"/>
      <c r="AK665" s="774"/>
      <c r="AL665" s="774"/>
      <c r="AM665" s="774"/>
      <c r="AN665" s="774"/>
      <c r="AO665" s="774"/>
      <c r="AP665" s="774"/>
      <c r="AQ665" s="774"/>
      <c r="AR665" s="774"/>
      <c r="AS665" s="774"/>
      <c r="AT665" s="774"/>
      <c r="AU665" s="774"/>
      <c r="AV665" s="774"/>
      <c r="AW665" s="774"/>
      <c r="AX665" s="774"/>
      <c r="AY665" s="774"/>
      <c r="AZ665" s="774"/>
      <c r="BA665" s="774"/>
      <c r="BB665" s="774"/>
      <c r="BC665" s="774"/>
      <c r="BD665" s="809" t="s">
        <v>256</v>
      </c>
      <c r="BE665" s="809"/>
      <c r="BF665" s="809"/>
      <c r="BG665" s="809"/>
      <c r="BH665" s="809"/>
      <c r="BI665" s="810"/>
    </row>
    <row r="666" spans="1:61" ht="15" customHeight="1" x14ac:dyDescent="0.3">
      <c r="A666" s="775"/>
      <c r="B666" s="776"/>
      <c r="C666" s="776"/>
      <c r="D666" s="776"/>
      <c r="E666" s="776"/>
      <c r="F666" s="776"/>
      <c r="G666" s="776"/>
      <c r="H666" s="776"/>
      <c r="I666" s="776"/>
      <c r="J666" s="776"/>
      <c r="K666" s="776"/>
      <c r="L666" s="776"/>
      <c r="M666" s="776"/>
      <c r="N666" s="776"/>
      <c r="O666" s="776"/>
      <c r="P666" s="776"/>
      <c r="Q666" s="776"/>
      <c r="R666" s="776"/>
      <c r="S666" s="776"/>
      <c r="T666" s="776"/>
      <c r="U666" s="776"/>
      <c r="V666" s="776"/>
      <c r="W666" s="776"/>
      <c r="X666" s="776"/>
      <c r="Y666" s="776"/>
      <c r="Z666" s="776"/>
      <c r="AA666" s="776"/>
      <c r="AB666" s="776"/>
      <c r="AC666" s="776"/>
      <c r="AD666" s="776"/>
      <c r="AE666" s="776"/>
      <c r="AF666" s="776"/>
      <c r="AG666" s="776"/>
      <c r="AH666" s="776"/>
      <c r="AI666" s="776"/>
      <c r="AJ666" s="776"/>
      <c r="AK666" s="776"/>
      <c r="AL666" s="776"/>
      <c r="AM666" s="776"/>
      <c r="AN666" s="776"/>
      <c r="AO666" s="776"/>
      <c r="AP666" s="776"/>
      <c r="AQ666" s="776"/>
      <c r="AR666" s="776"/>
      <c r="AS666" s="776"/>
      <c r="AT666" s="776"/>
      <c r="AU666" s="776"/>
      <c r="AV666" s="776"/>
      <c r="AW666" s="776"/>
      <c r="AX666" s="776"/>
      <c r="AY666" s="776"/>
      <c r="AZ666" s="776"/>
      <c r="BA666" s="776"/>
      <c r="BB666" s="776"/>
      <c r="BC666" s="776"/>
      <c r="BD666" s="811" t="s">
        <v>257</v>
      </c>
      <c r="BE666" s="811"/>
      <c r="BF666" s="811"/>
      <c r="BG666" s="811"/>
      <c r="BH666" s="811"/>
      <c r="BI666" s="812"/>
    </row>
    <row r="667" spans="1:61" x14ac:dyDescent="0.3">
      <c r="A667" s="813" t="s">
        <v>370</v>
      </c>
      <c r="B667" s="813"/>
      <c r="C667" s="813"/>
      <c r="D667" s="813"/>
      <c r="E667" s="813"/>
      <c r="F667" s="813"/>
      <c r="G667" s="813"/>
      <c r="H667" s="813"/>
      <c r="I667" s="813"/>
      <c r="J667" s="813"/>
      <c r="K667" s="813"/>
      <c r="L667" s="813"/>
      <c r="M667" s="813"/>
      <c r="N667" s="813"/>
      <c r="O667" s="813"/>
      <c r="P667" s="813"/>
      <c r="Q667" s="813"/>
      <c r="R667" s="813"/>
      <c r="S667" s="813"/>
      <c r="T667" s="813"/>
      <c r="U667" s="813"/>
      <c r="V667" s="813"/>
      <c r="W667" s="813"/>
      <c r="X667" s="813"/>
      <c r="Y667" s="813"/>
      <c r="Z667" s="813"/>
      <c r="AA667" s="813"/>
      <c r="AB667" s="813"/>
      <c r="AC667" s="813"/>
      <c r="AD667" s="813"/>
      <c r="AE667" s="813"/>
      <c r="AF667" s="813"/>
      <c r="AG667" s="813"/>
      <c r="AH667" s="813"/>
      <c r="AI667" s="813"/>
      <c r="AJ667" s="813"/>
      <c r="AK667" s="813"/>
      <c r="AL667" s="813"/>
      <c r="AM667" s="813"/>
      <c r="AN667" s="813"/>
      <c r="AO667" s="813"/>
      <c r="AP667" s="813"/>
      <c r="AQ667" s="813"/>
      <c r="AR667" s="813"/>
      <c r="AS667" s="813"/>
      <c r="AT667" s="813"/>
      <c r="AU667" s="813"/>
      <c r="AV667" s="813"/>
      <c r="AW667" s="813"/>
      <c r="AX667" s="813"/>
      <c r="AY667" s="813"/>
      <c r="AZ667" s="813"/>
      <c r="BA667" s="813"/>
      <c r="BB667" s="813"/>
      <c r="BC667" s="813"/>
      <c r="BD667" s="813"/>
      <c r="BE667" s="813"/>
      <c r="BF667" s="813"/>
      <c r="BG667" s="813"/>
      <c r="BH667" s="813"/>
      <c r="BI667" s="813"/>
    </row>
    <row r="668" spans="1:61" ht="52.5" customHeight="1" x14ac:dyDescent="0.3">
      <c r="A668" s="763" t="s">
        <v>258</v>
      </c>
      <c r="B668" s="763"/>
      <c r="C668" s="763"/>
      <c r="D668" s="763"/>
      <c r="E668" s="763"/>
      <c r="F668" s="763"/>
      <c r="G668" s="763"/>
      <c r="H668" s="763"/>
      <c r="I668" s="763"/>
      <c r="J668" s="763"/>
      <c r="K668" s="763"/>
      <c r="L668" s="763"/>
      <c r="M668" s="763"/>
      <c r="N668" s="763"/>
      <c r="O668" s="763"/>
      <c r="P668" s="763"/>
      <c r="Q668" s="763"/>
      <c r="R668" s="763"/>
      <c r="S668" s="763"/>
      <c r="T668" s="763"/>
      <c r="U668" s="763"/>
      <c r="V668" s="763"/>
      <c r="W668" s="763"/>
      <c r="X668" s="763"/>
      <c r="Y668" s="763"/>
      <c r="Z668" s="763"/>
      <c r="AA668" s="763"/>
      <c r="AB668" s="763"/>
      <c r="AC668" s="763"/>
      <c r="AD668" s="763"/>
      <c r="AE668" s="241" t="s">
        <v>259</v>
      </c>
      <c r="AF668" s="241"/>
      <c r="AG668" s="241"/>
      <c r="AH668" s="241"/>
      <c r="AI668" s="241"/>
      <c r="AJ668" s="241" t="s">
        <v>260</v>
      </c>
      <c r="AK668" s="241"/>
      <c r="AL668" s="241"/>
      <c r="AM668" s="241"/>
      <c r="AN668" s="241"/>
      <c r="AO668" s="241"/>
      <c r="AP668" s="241"/>
      <c r="AQ668" s="241" t="s">
        <v>261</v>
      </c>
      <c r="AR668" s="241"/>
      <c r="AS668" s="241"/>
      <c r="AT668" s="241"/>
      <c r="AU668" s="241"/>
      <c r="AV668" s="241"/>
      <c r="AW668" s="241"/>
      <c r="AX668" s="241"/>
      <c r="AY668" s="241" t="s">
        <v>259</v>
      </c>
      <c r="AZ668" s="241"/>
      <c r="BA668" s="241"/>
      <c r="BB668" s="241"/>
      <c r="BC668" s="241"/>
      <c r="BD668" s="241" t="s">
        <v>260</v>
      </c>
      <c r="BE668" s="241"/>
      <c r="BF668" s="241"/>
      <c r="BG668" s="241"/>
      <c r="BH668" s="241"/>
      <c r="BI668" s="241"/>
    </row>
    <row r="669" spans="1:61" x14ac:dyDescent="0.3">
      <c r="A669" s="798" t="s">
        <v>262</v>
      </c>
      <c r="B669" s="798"/>
      <c r="C669" s="798"/>
      <c r="D669" s="798"/>
      <c r="E669" s="798"/>
      <c r="F669" s="798"/>
      <c r="G669" s="798"/>
      <c r="H669" s="798"/>
      <c r="I669" s="798"/>
      <c r="J669" s="798"/>
      <c r="K669" s="798"/>
      <c r="L669" s="798"/>
      <c r="M669" s="798"/>
      <c r="N669" s="798"/>
      <c r="O669" s="798"/>
      <c r="P669" s="798"/>
      <c r="Q669" s="798"/>
      <c r="R669" s="798"/>
      <c r="S669" s="798"/>
      <c r="T669" s="798"/>
      <c r="U669" s="798"/>
      <c r="V669" s="798"/>
      <c r="W669" s="798"/>
      <c r="X669" s="798"/>
      <c r="Y669" s="798"/>
      <c r="Z669" s="798"/>
      <c r="AA669" s="798"/>
      <c r="AB669" s="798"/>
      <c r="AC669" s="798"/>
      <c r="AD669" s="798"/>
      <c r="AE669" s="242" t="s">
        <v>263</v>
      </c>
      <c r="AF669" s="242"/>
      <c r="AG669" s="242"/>
      <c r="AH669" s="242"/>
      <c r="AI669" s="242"/>
      <c r="AJ669" s="242"/>
      <c r="AK669" s="242"/>
      <c r="AL669" s="242"/>
      <c r="AM669" s="242"/>
      <c r="AN669" s="242"/>
      <c r="AO669" s="242"/>
      <c r="AP669" s="242"/>
      <c r="AQ669" s="242"/>
      <c r="AR669" s="242"/>
      <c r="AS669" s="242"/>
      <c r="AT669" s="242"/>
      <c r="AU669" s="242"/>
      <c r="AV669" s="242"/>
      <c r="AW669" s="242"/>
      <c r="AX669" s="242"/>
      <c r="AY669" s="242" t="s">
        <v>264</v>
      </c>
      <c r="AZ669" s="242"/>
      <c r="BA669" s="242"/>
      <c r="BB669" s="242"/>
      <c r="BC669" s="242"/>
      <c r="BD669" s="242"/>
      <c r="BE669" s="242"/>
      <c r="BF669" s="242"/>
      <c r="BG669" s="242"/>
      <c r="BH669" s="242"/>
      <c r="BI669" s="242"/>
    </row>
    <row r="670" spans="1:61" ht="49.5" customHeight="1" x14ac:dyDescent="0.3">
      <c r="A670" s="799" t="s">
        <v>371</v>
      </c>
      <c r="B670" s="800"/>
      <c r="C670" s="800"/>
      <c r="D670" s="800"/>
      <c r="E670" s="800"/>
      <c r="F670" s="800"/>
      <c r="G670" s="800"/>
      <c r="H670" s="800"/>
      <c r="I670" s="800"/>
      <c r="J670" s="800"/>
      <c r="K670" s="800"/>
      <c r="L670" s="800"/>
      <c r="M670" s="800"/>
      <c r="N670" s="800"/>
      <c r="O670" s="800"/>
      <c r="P670" s="800"/>
      <c r="Q670" s="800"/>
      <c r="R670" s="800"/>
      <c r="S670" s="800"/>
      <c r="T670" s="800"/>
      <c r="U670" s="800"/>
      <c r="V670" s="800"/>
      <c r="W670" s="800"/>
      <c r="X670" s="800"/>
      <c r="Y670" s="800"/>
      <c r="Z670" s="800"/>
      <c r="AA670" s="800"/>
      <c r="AB670" s="800"/>
      <c r="AC670" s="800"/>
      <c r="AD670" s="801"/>
      <c r="AE670" s="245"/>
      <c r="AF670" s="245"/>
      <c r="AG670" s="245"/>
      <c r="AH670" s="245"/>
      <c r="AI670" s="245"/>
      <c r="AJ670" s="245"/>
      <c r="AK670" s="245"/>
      <c r="AL670" s="245"/>
      <c r="AM670" s="245"/>
      <c r="AN670" s="245"/>
      <c r="AO670" s="245"/>
      <c r="AP670" s="245"/>
      <c r="AQ670" s="687"/>
      <c r="AR670" s="687"/>
      <c r="AS670" s="687"/>
      <c r="AT670" s="687"/>
      <c r="AU670" s="687"/>
      <c r="AV670" s="687"/>
      <c r="AW670" s="687"/>
      <c r="AX670" s="687"/>
      <c r="AY670" s="245"/>
      <c r="AZ670" s="245"/>
      <c r="BA670" s="245"/>
      <c r="BB670" s="245"/>
      <c r="BC670" s="245"/>
      <c r="BD670" s="245"/>
      <c r="BE670" s="245"/>
      <c r="BF670" s="245"/>
      <c r="BG670" s="245"/>
      <c r="BH670" s="245"/>
      <c r="BI670" s="245"/>
    </row>
    <row r="671" spans="1:61" ht="48" customHeight="1" x14ac:dyDescent="0.3">
      <c r="A671" s="799" t="s">
        <v>372</v>
      </c>
      <c r="B671" s="800"/>
      <c r="C671" s="800"/>
      <c r="D671" s="800"/>
      <c r="E671" s="800"/>
      <c r="F671" s="800"/>
      <c r="G671" s="800"/>
      <c r="H671" s="800"/>
      <c r="I671" s="800"/>
      <c r="J671" s="800"/>
      <c r="K671" s="800"/>
      <c r="L671" s="800"/>
      <c r="M671" s="800"/>
      <c r="N671" s="800"/>
      <c r="O671" s="800"/>
      <c r="P671" s="800"/>
      <c r="Q671" s="800"/>
      <c r="R671" s="800"/>
      <c r="S671" s="800"/>
      <c r="T671" s="800"/>
      <c r="U671" s="800"/>
      <c r="V671" s="800"/>
      <c r="W671" s="800"/>
      <c r="X671" s="800"/>
      <c r="Y671" s="800"/>
      <c r="Z671" s="800"/>
      <c r="AA671" s="800"/>
      <c r="AB671" s="800"/>
      <c r="AC671" s="800"/>
      <c r="AD671" s="801"/>
      <c r="AE671" s="245"/>
      <c r="AF671" s="245"/>
      <c r="AG671" s="245"/>
      <c r="AH671" s="245"/>
      <c r="AI671" s="245"/>
      <c r="AJ671" s="802"/>
      <c r="AK671" s="802"/>
      <c r="AL671" s="802"/>
      <c r="AM671" s="802"/>
      <c r="AN671" s="802"/>
      <c r="AO671" s="802"/>
      <c r="AP671" s="802"/>
      <c r="AQ671" s="687"/>
      <c r="AR671" s="687"/>
      <c r="AS671" s="687"/>
      <c r="AT671" s="687"/>
      <c r="AU671" s="687"/>
      <c r="AV671" s="687"/>
      <c r="AW671" s="687"/>
      <c r="AX671" s="687"/>
      <c r="AY671" s="245"/>
      <c r="AZ671" s="245"/>
      <c r="BA671" s="245"/>
      <c r="BB671" s="245"/>
      <c r="BC671" s="245"/>
      <c r="BD671" s="802"/>
      <c r="BE671" s="802"/>
      <c r="BF671" s="802"/>
      <c r="BG671" s="802"/>
      <c r="BH671" s="802"/>
      <c r="BI671" s="802"/>
    </row>
    <row r="672" spans="1:61" ht="43.8" customHeight="1" x14ac:dyDescent="0.3">
      <c r="A672" s="803" t="s">
        <v>373</v>
      </c>
      <c r="B672" s="804"/>
      <c r="C672" s="804"/>
      <c r="D672" s="804"/>
      <c r="E672" s="804"/>
      <c r="F672" s="804"/>
      <c r="G672" s="804"/>
      <c r="H672" s="804"/>
      <c r="I672" s="804"/>
      <c r="J672" s="804"/>
      <c r="K672" s="804"/>
      <c r="L672" s="804"/>
      <c r="M672" s="804"/>
      <c r="N672" s="804"/>
      <c r="O672" s="804"/>
      <c r="P672" s="804"/>
      <c r="Q672" s="804"/>
      <c r="R672" s="804"/>
      <c r="S672" s="804"/>
      <c r="T672" s="804"/>
      <c r="U672" s="804"/>
      <c r="V672" s="804"/>
      <c r="W672" s="804"/>
      <c r="X672" s="804"/>
      <c r="Y672" s="804"/>
      <c r="Z672" s="804"/>
      <c r="AA672" s="804"/>
      <c r="AB672" s="804"/>
      <c r="AC672" s="804"/>
      <c r="AD672" s="804"/>
      <c r="AE672" s="691"/>
      <c r="AF672" s="691"/>
      <c r="AG672" s="691"/>
      <c r="AH672" s="691"/>
      <c r="AI672" s="691"/>
      <c r="AJ672" s="691"/>
      <c r="AK672" s="691"/>
      <c r="AL672" s="691"/>
      <c r="AM672" s="691"/>
      <c r="AN672" s="691"/>
      <c r="AO672" s="691"/>
      <c r="AP672" s="691"/>
      <c r="AQ672" s="687"/>
      <c r="AR672" s="687"/>
      <c r="AS672" s="687"/>
      <c r="AT672" s="687"/>
      <c r="AU672" s="687"/>
      <c r="AV672" s="687"/>
      <c r="AW672" s="687"/>
      <c r="AX672" s="687"/>
      <c r="AY672" s="691"/>
      <c r="AZ672" s="691"/>
      <c r="BA672" s="691"/>
      <c r="BB672" s="691"/>
      <c r="BC672" s="691"/>
      <c r="BD672" s="691"/>
      <c r="BE672" s="691"/>
      <c r="BF672" s="691"/>
      <c r="BG672" s="691"/>
      <c r="BH672" s="691"/>
      <c r="BI672" s="691"/>
    </row>
    <row r="673" spans="1:61" ht="17.399999999999999" customHeight="1" x14ac:dyDescent="0.3">
      <c r="A673" s="217" t="s">
        <v>605</v>
      </c>
      <c r="B673" s="218"/>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9"/>
      <c r="AE673" s="194"/>
      <c r="AF673" s="195"/>
      <c r="AG673" s="195"/>
      <c r="AH673" s="195"/>
      <c r="AI673" s="196"/>
      <c r="AJ673" s="194"/>
      <c r="AK673" s="195"/>
      <c r="AL673" s="195"/>
      <c r="AM673" s="195"/>
      <c r="AN673" s="195"/>
      <c r="AO673" s="195"/>
      <c r="AP673" s="196"/>
      <c r="AQ673" s="688"/>
      <c r="AR673" s="689"/>
      <c r="AS673" s="689"/>
      <c r="AT673" s="689"/>
      <c r="AU673" s="689"/>
      <c r="AV673" s="689"/>
      <c r="AW673" s="689"/>
      <c r="AX673" s="686"/>
      <c r="AY673" s="194"/>
      <c r="AZ673" s="195"/>
      <c r="BA673" s="195"/>
      <c r="BB673" s="195"/>
      <c r="BC673" s="196"/>
      <c r="BD673" s="194"/>
      <c r="BE673" s="195"/>
      <c r="BF673" s="195"/>
      <c r="BG673" s="195"/>
      <c r="BH673" s="195"/>
      <c r="BI673" s="196"/>
    </row>
    <row r="674" spans="1:61" ht="15.6" customHeight="1" x14ac:dyDescent="0.3">
      <c r="A674" s="705" t="s">
        <v>604</v>
      </c>
      <c r="B674" s="805"/>
      <c r="C674" s="805"/>
      <c r="D674" s="805"/>
      <c r="E674" s="805"/>
      <c r="F674" s="805"/>
      <c r="G674" s="805"/>
      <c r="H674" s="805"/>
      <c r="I674" s="805"/>
      <c r="J674" s="805"/>
      <c r="K674" s="805"/>
      <c r="L674" s="805"/>
      <c r="M674" s="805"/>
      <c r="N674" s="805"/>
      <c r="O674" s="805"/>
      <c r="P674" s="805"/>
      <c r="Q674" s="805"/>
      <c r="R674" s="805"/>
      <c r="S674" s="805"/>
      <c r="T674" s="805"/>
      <c r="U674" s="805"/>
      <c r="V674" s="805"/>
      <c r="W674" s="805"/>
      <c r="X674" s="805"/>
      <c r="Y674" s="805"/>
      <c r="Z674" s="805"/>
      <c r="AA674" s="805"/>
      <c r="AB674" s="805"/>
      <c r="AC674" s="805"/>
      <c r="AD674" s="806"/>
      <c r="AE674" s="807"/>
      <c r="AF674" s="808"/>
      <c r="AG674" s="808"/>
      <c r="AH674" s="808"/>
      <c r="AI674" s="715"/>
      <c r="AJ674" s="807"/>
      <c r="AK674" s="808"/>
      <c r="AL674" s="808"/>
      <c r="AM674" s="808"/>
      <c r="AN674" s="808"/>
      <c r="AO674" s="808"/>
      <c r="AP674" s="715"/>
      <c r="AQ674" s="688"/>
      <c r="AR674" s="689"/>
      <c r="AS674" s="689"/>
      <c r="AT674" s="689"/>
      <c r="AU674" s="689"/>
      <c r="AV674" s="689"/>
      <c r="AW674" s="689"/>
      <c r="AX674" s="686"/>
      <c r="AY674" s="807"/>
      <c r="AZ674" s="808"/>
      <c r="BA674" s="808"/>
      <c r="BB674" s="808"/>
      <c r="BC674" s="715"/>
      <c r="BD674" s="807"/>
      <c r="BE674" s="808"/>
      <c r="BF674" s="808"/>
      <c r="BG674" s="808"/>
      <c r="BH674" s="808"/>
      <c r="BI674" s="715"/>
    </row>
    <row r="675" spans="1:61" ht="103.8" customHeight="1" x14ac:dyDescent="0.3">
      <c r="A675" s="243" t="s">
        <v>572</v>
      </c>
      <c r="B675" s="244"/>
      <c r="C675" s="244"/>
      <c r="D675" s="244"/>
      <c r="E675" s="244"/>
      <c r="F675" s="244"/>
      <c r="G675" s="244"/>
      <c r="H675" s="244"/>
      <c r="I675" s="244"/>
      <c r="J675" s="244"/>
      <c r="K675" s="244"/>
      <c r="L675" s="244"/>
      <c r="M675" s="244"/>
      <c r="N675" s="244"/>
      <c r="O675" s="244"/>
      <c r="P675" s="244"/>
      <c r="Q675" s="244"/>
      <c r="R675" s="244"/>
      <c r="S675" s="244"/>
      <c r="T675" s="244"/>
      <c r="U675" s="244"/>
      <c r="V675" s="244"/>
      <c r="W675" s="244"/>
      <c r="X675" s="244"/>
      <c r="Y675" s="244"/>
      <c r="Z675" s="244"/>
      <c r="AA675" s="244"/>
      <c r="AB675" s="244"/>
      <c r="AC675" s="244"/>
      <c r="AD675" s="244"/>
      <c r="AE675" s="245"/>
      <c r="AF675" s="245"/>
      <c r="AG675" s="245"/>
      <c r="AH675" s="245"/>
      <c r="AI675" s="245"/>
      <c r="AJ675" s="245"/>
      <c r="AK675" s="245"/>
      <c r="AL675" s="245"/>
      <c r="AM675" s="245"/>
      <c r="AN675" s="245"/>
      <c r="AO675" s="245"/>
      <c r="AP675" s="245"/>
      <c r="AQ675" s="687"/>
      <c r="AR675" s="687"/>
      <c r="AS675" s="687"/>
      <c r="AT675" s="687"/>
      <c r="AU675" s="687"/>
      <c r="AV675" s="687"/>
      <c r="AW675" s="687"/>
      <c r="AX675" s="687"/>
      <c r="AY675" s="245"/>
      <c r="AZ675" s="245"/>
      <c r="BA675" s="245"/>
      <c r="BB675" s="245"/>
      <c r="BC675" s="245"/>
      <c r="BD675" s="245"/>
      <c r="BE675" s="245"/>
      <c r="BF675" s="245"/>
      <c r="BG675" s="245"/>
      <c r="BH675" s="245"/>
      <c r="BI675" s="245"/>
    </row>
    <row r="676" spans="1:61" ht="30.6" customHeight="1" x14ac:dyDescent="0.3">
      <c r="A676" s="197" t="s">
        <v>573</v>
      </c>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c r="AA676" s="198"/>
      <c r="AB676" s="198"/>
      <c r="AC676" s="198"/>
      <c r="AD676" s="199"/>
      <c r="AE676" s="245"/>
      <c r="AF676" s="245"/>
      <c r="AG676" s="245"/>
      <c r="AH676" s="245"/>
      <c r="AI676" s="245"/>
      <c r="AJ676" s="691"/>
      <c r="AK676" s="691"/>
      <c r="AL676" s="691"/>
      <c r="AM676" s="691"/>
      <c r="AN676" s="691"/>
      <c r="AO676" s="691"/>
      <c r="AP676" s="691"/>
      <c r="AQ676" s="687"/>
      <c r="AR676" s="687"/>
      <c r="AS676" s="687"/>
      <c r="AT676" s="687"/>
      <c r="AU676" s="687"/>
      <c r="AV676" s="687"/>
      <c r="AW676" s="687"/>
      <c r="AX676" s="687"/>
      <c r="AY676" s="691"/>
      <c r="AZ676" s="691"/>
      <c r="BA676" s="691"/>
      <c r="BB676" s="691"/>
      <c r="BC676" s="691"/>
      <c r="BD676" s="691"/>
      <c r="BE676" s="691"/>
      <c r="BF676" s="691"/>
      <c r="BG676" s="691"/>
      <c r="BH676" s="691"/>
      <c r="BI676" s="691"/>
    </row>
    <row r="677" spans="1:61" ht="33" customHeight="1" x14ac:dyDescent="0.3">
      <c r="A677" s="197" t="s">
        <v>574</v>
      </c>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c r="AA677" s="198"/>
      <c r="AB677" s="198"/>
      <c r="AC677" s="198"/>
      <c r="AD677" s="199"/>
      <c r="AE677" s="701"/>
      <c r="AF677" s="701"/>
      <c r="AG677" s="701"/>
      <c r="AH677" s="701"/>
      <c r="AI677" s="701"/>
      <c r="AJ677" s="701"/>
      <c r="AK677" s="701"/>
      <c r="AL677" s="701"/>
      <c r="AM677" s="701"/>
      <c r="AN677" s="701"/>
      <c r="AO677" s="701"/>
      <c r="AP677" s="701"/>
      <c r="AQ677" s="687"/>
      <c r="AR677" s="687"/>
      <c r="AS677" s="687"/>
      <c r="AT677" s="687"/>
      <c r="AU677" s="687"/>
      <c r="AV677" s="687"/>
      <c r="AW677" s="687"/>
      <c r="AX677" s="687"/>
      <c r="AY677" s="701"/>
      <c r="AZ677" s="701"/>
      <c r="BA677" s="701"/>
      <c r="BB677" s="701"/>
      <c r="BC677" s="701"/>
      <c r="BD677" s="701"/>
      <c r="BE677" s="701"/>
      <c r="BF677" s="701"/>
      <c r="BG677" s="701"/>
      <c r="BH677" s="701"/>
      <c r="BI677" s="701"/>
    </row>
    <row r="678" spans="1:61" ht="23.4" customHeight="1" x14ac:dyDescent="0.3">
      <c r="A678" s="692" t="s">
        <v>374</v>
      </c>
      <c r="B678" s="693"/>
      <c r="C678" s="693"/>
      <c r="D678" s="693"/>
      <c r="E678" s="693"/>
      <c r="F678" s="693"/>
      <c r="G678" s="693"/>
      <c r="H678" s="693"/>
      <c r="I678" s="693"/>
      <c r="J678" s="693"/>
      <c r="K678" s="693"/>
      <c r="L678" s="693"/>
      <c r="M678" s="693"/>
      <c r="N678" s="693"/>
      <c r="O678" s="693"/>
      <c r="P678" s="693"/>
      <c r="Q678" s="693"/>
      <c r="R678" s="693"/>
      <c r="S678" s="693"/>
      <c r="T678" s="693"/>
      <c r="U678" s="693"/>
      <c r="V678" s="693"/>
      <c r="W678" s="693"/>
      <c r="X678" s="693"/>
      <c r="Y678" s="693"/>
      <c r="Z678" s="693"/>
      <c r="AA678" s="693"/>
      <c r="AB678" s="693"/>
      <c r="AC678" s="693"/>
      <c r="AD678" s="694"/>
      <c r="AE678" s="194"/>
      <c r="AF678" s="195"/>
      <c r="AG678" s="195"/>
      <c r="AH678" s="195"/>
      <c r="AI678" s="196"/>
      <c r="AJ678" s="695"/>
      <c r="AK678" s="696"/>
      <c r="AL678" s="696"/>
      <c r="AM678" s="696"/>
      <c r="AN678" s="696"/>
      <c r="AO678" s="696"/>
      <c r="AP678" s="697"/>
      <c r="AQ678" s="698"/>
      <c r="AR678" s="699"/>
      <c r="AS678" s="699"/>
      <c r="AT678" s="699"/>
      <c r="AU678" s="699"/>
      <c r="AV678" s="699"/>
      <c r="AW678" s="699"/>
      <c r="AX678" s="700"/>
      <c r="AY678" s="194"/>
      <c r="AZ678" s="195"/>
      <c r="BA678" s="195"/>
      <c r="BB678" s="195"/>
      <c r="BC678" s="196"/>
      <c r="BD678" s="194"/>
      <c r="BE678" s="195"/>
      <c r="BF678" s="195"/>
      <c r="BG678" s="195"/>
      <c r="BH678" s="195"/>
      <c r="BI678" s="196"/>
    </row>
    <row r="679" spans="1:61" ht="372.6" customHeight="1" x14ac:dyDescent="0.3">
      <c r="A679" s="197" t="s">
        <v>575</v>
      </c>
      <c r="B679" s="684"/>
      <c r="C679" s="684"/>
      <c r="D679" s="684"/>
      <c r="E679" s="684"/>
      <c r="F679" s="684"/>
      <c r="G679" s="684"/>
      <c r="H679" s="684"/>
      <c r="I679" s="684"/>
      <c r="J679" s="684"/>
      <c r="K679" s="684"/>
      <c r="L679" s="684"/>
      <c r="M679" s="684"/>
      <c r="N679" s="684"/>
      <c r="O679" s="684"/>
      <c r="P679" s="684"/>
      <c r="Q679" s="684"/>
      <c r="R679" s="684"/>
      <c r="S679" s="684"/>
      <c r="T679" s="684"/>
      <c r="U679" s="684"/>
      <c r="V679" s="684"/>
      <c r="W679" s="684"/>
      <c r="X679" s="684"/>
      <c r="Y679" s="684"/>
      <c r="Z679" s="684"/>
      <c r="AA679" s="684"/>
      <c r="AB679" s="684"/>
      <c r="AC679" s="684"/>
      <c r="AD679" s="685"/>
      <c r="AE679" s="194"/>
      <c r="AF679" s="195"/>
      <c r="AG679" s="195"/>
      <c r="AH679" s="195"/>
      <c r="AI679" s="196"/>
      <c r="AJ679" s="194"/>
      <c r="AK679" s="195"/>
      <c r="AL679" s="195"/>
      <c r="AM679" s="195"/>
      <c r="AN679" s="195"/>
      <c r="AO679" s="195"/>
      <c r="AP679" s="196"/>
      <c r="AQ679" s="795"/>
      <c r="AR679" s="796"/>
      <c r="AS679" s="796"/>
      <c r="AT679" s="796"/>
      <c r="AU679" s="796"/>
      <c r="AV679" s="796"/>
      <c r="AW679" s="796"/>
      <c r="AX679" s="797"/>
      <c r="AY679" s="194"/>
      <c r="AZ679" s="195"/>
      <c r="BA679" s="195"/>
      <c r="BB679" s="195"/>
      <c r="BC679" s="196"/>
      <c r="BD679" s="194"/>
      <c r="BE679" s="195"/>
      <c r="BF679" s="195"/>
      <c r="BG679" s="195"/>
      <c r="BH679" s="195"/>
      <c r="BI679" s="196"/>
    </row>
    <row r="680" spans="1:61" ht="159" customHeight="1" x14ac:dyDescent="0.3">
      <c r="A680" s="238" t="s">
        <v>576</v>
      </c>
      <c r="B680" s="239"/>
      <c r="C680" s="23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c r="AA680" s="239"/>
      <c r="AB680" s="239"/>
      <c r="AC680" s="239"/>
      <c r="AD680" s="240"/>
      <c r="AE680" s="676"/>
      <c r="AF680" s="677"/>
      <c r="AG680" s="677"/>
      <c r="AH680" s="677"/>
      <c r="AI680" s="690"/>
      <c r="AJ680" s="676"/>
      <c r="AK680" s="677"/>
      <c r="AL680" s="677"/>
      <c r="AM680" s="677"/>
      <c r="AN680" s="677"/>
      <c r="AO680" s="677"/>
      <c r="AP680" s="690"/>
      <c r="AQ680" s="688"/>
      <c r="AR680" s="689"/>
      <c r="AS680" s="689"/>
      <c r="AT680" s="689"/>
      <c r="AU680" s="689"/>
      <c r="AV680" s="689"/>
      <c r="AW680" s="689"/>
      <c r="AX680" s="686"/>
      <c r="AY680" s="676"/>
      <c r="AZ680" s="677"/>
      <c r="BA680" s="677"/>
      <c r="BB680" s="677"/>
      <c r="BC680" s="690"/>
      <c r="BD680" s="676"/>
      <c r="BE680" s="677"/>
      <c r="BF680" s="677"/>
      <c r="BG680" s="677"/>
      <c r="BH680" s="677"/>
      <c r="BI680" s="690"/>
    </row>
    <row r="681" spans="1:61" ht="37.200000000000003" customHeight="1" x14ac:dyDescent="0.3">
      <c r="A681" s="197" t="s">
        <v>377</v>
      </c>
      <c r="B681" s="684"/>
      <c r="C681" s="684"/>
      <c r="D681" s="684"/>
      <c r="E681" s="684"/>
      <c r="F681" s="684"/>
      <c r="G681" s="684"/>
      <c r="H681" s="684"/>
      <c r="I681" s="684"/>
      <c r="J681" s="684"/>
      <c r="K681" s="684"/>
      <c r="L681" s="684"/>
      <c r="M681" s="684"/>
      <c r="N681" s="684"/>
      <c r="O681" s="684"/>
      <c r="P681" s="684"/>
      <c r="Q681" s="684"/>
      <c r="R681" s="684"/>
      <c r="S681" s="684"/>
      <c r="T681" s="684"/>
      <c r="U681" s="684"/>
      <c r="V681" s="684"/>
      <c r="W681" s="684"/>
      <c r="X681" s="684"/>
      <c r="Y681" s="684"/>
      <c r="Z681" s="684"/>
      <c r="AA681" s="684"/>
      <c r="AB681" s="684"/>
      <c r="AC681" s="684"/>
      <c r="AD681" s="685"/>
      <c r="AE681" s="194"/>
      <c r="AF681" s="195"/>
      <c r="AG681" s="195"/>
      <c r="AH681" s="195"/>
      <c r="AI681" s="196"/>
      <c r="AJ681" s="194"/>
      <c r="AK681" s="195"/>
      <c r="AL681" s="195"/>
      <c r="AM681" s="195"/>
      <c r="AN681" s="195"/>
      <c r="AO681" s="195"/>
      <c r="AP681" s="196"/>
      <c r="AQ681" s="688"/>
      <c r="AR681" s="689"/>
      <c r="AS681" s="689"/>
      <c r="AT681" s="689"/>
      <c r="AU681" s="689"/>
      <c r="AV681" s="689"/>
      <c r="AW681" s="689"/>
      <c r="AX681" s="686"/>
      <c r="AY681" s="194"/>
      <c r="AZ681" s="195"/>
      <c r="BA681" s="195"/>
      <c r="BB681" s="195"/>
      <c r="BC681" s="196"/>
      <c r="BD681" s="194"/>
      <c r="BE681" s="195"/>
      <c r="BF681" s="195"/>
      <c r="BG681" s="195"/>
      <c r="BH681" s="195"/>
      <c r="BI681" s="196"/>
    </row>
    <row r="682" spans="1:61" ht="37.200000000000003" customHeight="1" x14ac:dyDescent="0.3">
      <c r="A682" s="197" t="s">
        <v>577</v>
      </c>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c r="AA682" s="198"/>
      <c r="AB682" s="198"/>
      <c r="AC682" s="198"/>
      <c r="AD682" s="199"/>
      <c r="AE682" s="168"/>
      <c r="AF682" s="169"/>
      <c r="AG682" s="169"/>
      <c r="AH682" s="169"/>
      <c r="AI682" s="170"/>
      <c r="AJ682" s="194"/>
      <c r="AK682" s="195"/>
      <c r="AL682" s="195"/>
      <c r="AM682" s="195"/>
      <c r="AN682" s="195"/>
      <c r="AO682" s="195"/>
      <c r="AP682" s="196"/>
      <c r="AQ682" s="171"/>
      <c r="AR682" s="171"/>
      <c r="AS682" s="171"/>
      <c r="AT682" s="171"/>
      <c r="AU682" s="171"/>
      <c r="AV682" s="171"/>
      <c r="AW682" s="171"/>
      <c r="AX682" s="171"/>
      <c r="AY682" s="168"/>
      <c r="AZ682" s="169"/>
      <c r="BA682" s="169"/>
      <c r="BB682" s="169"/>
      <c r="BC682" s="170"/>
      <c r="BD682" s="168"/>
      <c r="BE682" s="169"/>
      <c r="BF682" s="169"/>
      <c r="BG682" s="169"/>
      <c r="BH682" s="169"/>
      <c r="BI682" s="170"/>
    </row>
    <row r="683" spans="1:61" ht="33.75" customHeight="1" x14ac:dyDescent="0.3">
      <c r="A683" s="197" t="s">
        <v>375</v>
      </c>
      <c r="B683" s="684"/>
      <c r="C683" s="684"/>
      <c r="D683" s="684"/>
      <c r="E683" s="684"/>
      <c r="F683" s="684"/>
      <c r="G683" s="684"/>
      <c r="H683" s="684"/>
      <c r="I683" s="684"/>
      <c r="J683" s="684"/>
      <c r="K683" s="684"/>
      <c r="L683" s="684"/>
      <c r="M683" s="684"/>
      <c r="N683" s="684"/>
      <c r="O683" s="684"/>
      <c r="P683" s="684"/>
      <c r="Q683" s="684"/>
      <c r="R683" s="684"/>
      <c r="S683" s="684"/>
      <c r="T683" s="684"/>
      <c r="U683" s="684"/>
      <c r="V683" s="684"/>
      <c r="W683" s="684"/>
      <c r="X683" s="684"/>
      <c r="Y683" s="684"/>
      <c r="Z683" s="684"/>
      <c r="AA683" s="684"/>
      <c r="AB683" s="684"/>
      <c r="AC683" s="684"/>
      <c r="AD683" s="685"/>
      <c r="AE683" s="194"/>
      <c r="AF683" s="195"/>
      <c r="AG683" s="195"/>
      <c r="AH683" s="195"/>
      <c r="AI683" s="196"/>
      <c r="AJ683" s="194"/>
      <c r="AK683" s="195"/>
      <c r="AL683" s="195"/>
      <c r="AM683" s="195"/>
      <c r="AN683" s="195"/>
      <c r="AO683" s="195"/>
      <c r="AP683" s="196"/>
      <c r="AQ683" s="686"/>
      <c r="AR683" s="687"/>
      <c r="AS683" s="687"/>
      <c r="AT683" s="687"/>
      <c r="AU683" s="687"/>
      <c r="AV683" s="687"/>
      <c r="AW683" s="687"/>
      <c r="AX683" s="688"/>
      <c r="AY683" s="194"/>
      <c r="AZ683" s="195"/>
      <c r="BA683" s="195"/>
      <c r="BB683" s="195"/>
      <c r="BC683" s="196"/>
      <c r="BD683" s="194"/>
      <c r="BE683" s="195"/>
      <c r="BF683" s="195"/>
      <c r="BG683" s="195"/>
      <c r="BH683" s="195"/>
      <c r="BI683" s="196"/>
    </row>
    <row r="684" spans="1:61" s="1" customFormat="1" ht="26.4" customHeight="1" x14ac:dyDescent="0.3">
      <c r="A684" s="708" t="s">
        <v>376</v>
      </c>
      <c r="B684" s="709"/>
      <c r="C684" s="709"/>
      <c r="D684" s="709"/>
      <c r="E684" s="709"/>
      <c r="F684" s="709"/>
      <c r="G684" s="709"/>
      <c r="H684" s="709"/>
      <c r="I684" s="709"/>
      <c r="J684" s="709"/>
      <c r="K684" s="709"/>
      <c r="L684" s="709"/>
      <c r="M684" s="709"/>
      <c r="N684" s="709"/>
      <c r="O684" s="709"/>
      <c r="P684" s="709"/>
      <c r="Q684" s="709"/>
      <c r="R684" s="709"/>
      <c r="S684" s="709"/>
      <c r="T684" s="709"/>
      <c r="U684" s="709"/>
      <c r="V684" s="709"/>
      <c r="W684" s="709"/>
      <c r="X684" s="709"/>
      <c r="Y684" s="709"/>
      <c r="Z684" s="709"/>
      <c r="AA684" s="709"/>
      <c r="AB684" s="709"/>
      <c r="AC684" s="709"/>
      <c r="AD684" s="709"/>
      <c r="AE684" s="683"/>
      <c r="AF684" s="683"/>
      <c r="AG684" s="683"/>
      <c r="AH684" s="683"/>
      <c r="AI684" s="683"/>
      <c r="AJ684" s="683"/>
      <c r="AK684" s="683"/>
      <c r="AL684" s="683"/>
      <c r="AM684" s="683"/>
      <c r="AN684" s="683"/>
      <c r="AO684" s="683"/>
      <c r="AP684" s="683"/>
      <c r="AQ684" s="687"/>
      <c r="AR684" s="687"/>
      <c r="AS684" s="687"/>
      <c r="AT684" s="687"/>
      <c r="AU684" s="687"/>
      <c r="AV684" s="687"/>
      <c r="AW684" s="687"/>
      <c r="AX684" s="687"/>
      <c r="AY684" s="683"/>
      <c r="AZ684" s="683"/>
      <c r="BA684" s="683"/>
      <c r="BB684" s="683"/>
      <c r="BC684" s="683"/>
      <c r="BD684" s="683"/>
      <c r="BE684" s="683"/>
      <c r="BF684" s="683"/>
      <c r="BG684" s="683"/>
      <c r="BH684" s="683"/>
      <c r="BI684" s="683"/>
    </row>
    <row r="685" spans="1:61" ht="24" customHeight="1" x14ac:dyDescent="0.3">
      <c r="A685" s="243" t="s">
        <v>606</v>
      </c>
      <c r="B685" s="244"/>
      <c r="C685" s="244"/>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c r="AA685" s="244"/>
      <c r="AB685" s="244"/>
      <c r="AC685" s="244"/>
      <c r="AD685" s="244"/>
      <c r="AE685" s="710"/>
      <c r="AF685" s="711"/>
      <c r="AG685" s="711"/>
      <c r="AH685" s="711"/>
      <c r="AI685" s="712"/>
      <c r="AJ685" s="710"/>
      <c r="AK685" s="711"/>
      <c r="AL685" s="711"/>
      <c r="AM685" s="711"/>
      <c r="AN685" s="711"/>
      <c r="AO685" s="711"/>
      <c r="AP685" s="712"/>
      <c r="AQ685" s="608"/>
      <c r="AR685" s="609"/>
      <c r="AS685" s="609"/>
      <c r="AT685" s="609"/>
      <c r="AU685" s="609"/>
      <c r="AV685" s="609"/>
      <c r="AW685" s="609"/>
      <c r="AX685" s="610"/>
      <c r="AY685" s="710"/>
      <c r="AZ685" s="711"/>
      <c r="BA685" s="711"/>
      <c r="BB685" s="711"/>
      <c r="BC685" s="712"/>
      <c r="BD685" s="711"/>
      <c r="BE685" s="711"/>
      <c r="BF685" s="711"/>
      <c r="BG685" s="711"/>
      <c r="BH685" s="711"/>
      <c r="BI685" s="712"/>
    </row>
    <row r="686" spans="1:61" ht="34.200000000000003" customHeight="1" x14ac:dyDescent="0.3">
      <c r="A686" s="197" t="s">
        <v>378</v>
      </c>
      <c r="B686" s="684"/>
      <c r="C686" s="684"/>
      <c r="D686" s="684"/>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684"/>
      <c r="AD686" s="685"/>
      <c r="AE686" s="194"/>
      <c r="AF686" s="195"/>
      <c r="AG686" s="195"/>
      <c r="AH686" s="195"/>
      <c r="AI686" s="196"/>
      <c r="AJ686" s="194"/>
      <c r="AK686" s="195"/>
      <c r="AL686" s="195"/>
      <c r="AM686" s="195"/>
      <c r="AN686" s="195"/>
      <c r="AO686" s="195"/>
      <c r="AP686" s="196"/>
      <c r="AQ686" s="611"/>
      <c r="AR686" s="612"/>
      <c r="AS686" s="612"/>
      <c r="AT686" s="612"/>
      <c r="AU686" s="612"/>
      <c r="AV686" s="612"/>
      <c r="AW686" s="612"/>
      <c r="AX686" s="613"/>
      <c r="AY686" s="194"/>
      <c r="AZ686" s="195"/>
      <c r="BA686" s="195"/>
      <c r="BB686" s="195"/>
      <c r="BC686" s="196"/>
      <c r="BD686" s="194"/>
      <c r="BE686" s="195"/>
      <c r="BF686" s="195"/>
      <c r="BG686" s="195"/>
      <c r="BH686" s="195"/>
      <c r="BI686" s="196"/>
    </row>
    <row r="687" spans="1:61" ht="18" customHeight="1" x14ac:dyDescent="0.3">
      <c r="A687" s="217" t="s">
        <v>379</v>
      </c>
      <c r="B687" s="703"/>
      <c r="C687" s="703"/>
      <c r="D687" s="703"/>
      <c r="E687" s="703"/>
      <c r="F687" s="703"/>
      <c r="G687" s="703"/>
      <c r="H687" s="703"/>
      <c r="I687" s="703"/>
      <c r="J687" s="703"/>
      <c r="K687" s="703"/>
      <c r="L687" s="703"/>
      <c r="M687" s="703"/>
      <c r="N687" s="703"/>
      <c r="O687" s="703"/>
      <c r="P687" s="703"/>
      <c r="Q687" s="703"/>
      <c r="R687" s="703"/>
      <c r="S687" s="703"/>
      <c r="T687" s="703"/>
      <c r="U687" s="703"/>
      <c r="V687" s="703"/>
      <c r="W687" s="703"/>
      <c r="X687" s="703"/>
      <c r="Y687" s="703"/>
      <c r="Z687" s="703"/>
      <c r="AA687" s="703"/>
      <c r="AB687" s="703"/>
      <c r="AC687" s="703"/>
      <c r="AD687" s="704"/>
      <c r="AE687" s="194"/>
      <c r="AF687" s="195"/>
      <c r="AG687" s="195"/>
      <c r="AH687" s="195"/>
      <c r="AI687" s="196"/>
      <c r="AJ687" s="194"/>
      <c r="AK687" s="195"/>
      <c r="AL687" s="195"/>
      <c r="AM687" s="195"/>
      <c r="AN687" s="195"/>
      <c r="AO687" s="195"/>
      <c r="AP687" s="196"/>
      <c r="AQ687" s="255"/>
      <c r="AR687" s="548"/>
      <c r="AS687" s="548"/>
      <c r="AT687" s="548"/>
      <c r="AU687" s="548"/>
      <c r="AV687" s="548"/>
      <c r="AW687" s="548"/>
      <c r="AX687" s="253"/>
      <c r="AY687" s="194"/>
      <c r="AZ687" s="195"/>
      <c r="BA687" s="195"/>
      <c r="BB687" s="195"/>
      <c r="BC687" s="196"/>
      <c r="BD687" s="195"/>
      <c r="BE687" s="195"/>
      <c r="BF687" s="195"/>
      <c r="BG687" s="195"/>
      <c r="BH687" s="195"/>
      <c r="BI687" s="196"/>
    </row>
    <row r="688" spans="1:61" ht="22.5" customHeight="1" x14ac:dyDescent="0.3">
      <c r="A688" s="702" t="s">
        <v>380</v>
      </c>
      <c r="B688" s="703"/>
      <c r="C688" s="703"/>
      <c r="D688" s="703"/>
      <c r="E688" s="703"/>
      <c r="F688" s="703"/>
      <c r="G688" s="703"/>
      <c r="H688" s="703"/>
      <c r="I688" s="703"/>
      <c r="J688" s="703"/>
      <c r="K688" s="703"/>
      <c r="L688" s="703"/>
      <c r="M688" s="703"/>
      <c r="N688" s="703"/>
      <c r="O688" s="703"/>
      <c r="P688" s="703"/>
      <c r="Q688" s="703"/>
      <c r="R688" s="703"/>
      <c r="S688" s="703"/>
      <c r="T688" s="703"/>
      <c r="U688" s="703"/>
      <c r="V688" s="703"/>
      <c r="W688" s="703"/>
      <c r="X688" s="703"/>
      <c r="Y688" s="703"/>
      <c r="Z688" s="703"/>
      <c r="AA688" s="703"/>
      <c r="AB688" s="703"/>
      <c r="AC688" s="703"/>
      <c r="AD688" s="704"/>
      <c r="AE688" s="245"/>
      <c r="AF688" s="245"/>
      <c r="AG688" s="245"/>
      <c r="AH688" s="245"/>
      <c r="AI688" s="245"/>
      <c r="AJ688" s="245"/>
      <c r="AK688" s="245"/>
      <c r="AL688" s="245"/>
      <c r="AM688" s="245"/>
      <c r="AN688" s="245"/>
      <c r="AO688" s="245"/>
      <c r="AP688" s="245"/>
      <c r="AQ688" s="548"/>
      <c r="AR688" s="548"/>
      <c r="AS688" s="548"/>
      <c r="AT688" s="548"/>
      <c r="AU688" s="548"/>
      <c r="AV688" s="548"/>
      <c r="AW688" s="548"/>
      <c r="AX688" s="548"/>
      <c r="AY688" s="245"/>
      <c r="AZ688" s="245"/>
      <c r="BA688" s="245"/>
      <c r="BB688" s="245"/>
      <c r="BC688" s="245"/>
      <c r="BD688" s="245"/>
      <c r="BE688" s="245"/>
      <c r="BF688" s="245"/>
      <c r="BG688" s="245"/>
      <c r="BH688" s="245"/>
      <c r="BI688" s="245"/>
    </row>
    <row r="689" spans="1:61" ht="20.25" customHeight="1" x14ac:dyDescent="0.3">
      <c r="A689" s="705" t="s">
        <v>381</v>
      </c>
      <c r="B689" s="706"/>
      <c r="C689" s="706"/>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707"/>
      <c r="AE689" s="715"/>
      <c r="AF689" s="691"/>
      <c r="AG689" s="691"/>
      <c r="AH689" s="691"/>
      <c r="AI689" s="691"/>
      <c r="AJ689" s="691"/>
      <c r="AK689" s="691"/>
      <c r="AL689" s="691"/>
      <c r="AM689" s="691"/>
      <c r="AN689" s="691"/>
      <c r="AO689" s="691"/>
      <c r="AP689" s="691"/>
      <c r="AQ689" s="714"/>
      <c r="AR689" s="714"/>
      <c r="AS689" s="714"/>
      <c r="AT689" s="714"/>
      <c r="AU689" s="714"/>
      <c r="AV689" s="714"/>
      <c r="AW689" s="714"/>
      <c r="AX689" s="714"/>
      <c r="AY689" s="691"/>
      <c r="AZ689" s="691"/>
      <c r="BA689" s="691"/>
      <c r="BB689" s="691"/>
      <c r="BC689" s="691"/>
      <c r="BD689" s="691"/>
      <c r="BE689" s="691"/>
      <c r="BF689" s="691"/>
      <c r="BG689" s="691"/>
      <c r="BH689" s="691"/>
      <c r="BI689" s="691"/>
    </row>
    <row r="690" spans="1:61" ht="18.75" customHeight="1" x14ac:dyDescent="0.3">
      <c r="A690" s="702" t="s">
        <v>382</v>
      </c>
      <c r="B690" s="703"/>
      <c r="C690" s="703"/>
      <c r="D690" s="703"/>
      <c r="E690" s="703"/>
      <c r="F690" s="703"/>
      <c r="G690" s="703"/>
      <c r="H690" s="703"/>
      <c r="I690" s="703"/>
      <c r="J690" s="703"/>
      <c r="K690" s="703"/>
      <c r="L690" s="703"/>
      <c r="M690" s="703"/>
      <c r="N690" s="703"/>
      <c r="O690" s="703"/>
      <c r="P690" s="703"/>
      <c r="Q690" s="703"/>
      <c r="R690" s="703"/>
      <c r="S690" s="703"/>
      <c r="T690" s="703"/>
      <c r="U690" s="703"/>
      <c r="V690" s="703"/>
      <c r="W690" s="703"/>
      <c r="X690" s="703"/>
      <c r="Y690" s="703"/>
      <c r="Z690" s="703"/>
      <c r="AA690" s="703"/>
      <c r="AB690" s="703"/>
      <c r="AC690" s="703"/>
      <c r="AD690" s="704"/>
      <c r="AE690" s="245"/>
      <c r="AF690" s="245"/>
      <c r="AG690" s="245"/>
      <c r="AH690" s="245"/>
      <c r="AI690" s="245"/>
      <c r="AJ690" s="245"/>
      <c r="AK690" s="245"/>
      <c r="AL690" s="245"/>
      <c r="AM690" s="245"/>
      <c r="AN690" s="245"/>
      <c r="AO690" s="245"/>
      <c r="AP690" s="245"/>
      <c r="AQ690" s="548"/>
      <c r="AR690" s="548"/>
      <c r="AS690" s="548"/>
      <c r="AT690" s="548"/>
      <c r="AU690" s="548"/>
      <c r="AV690" s="548"/>
      <c r="AW690" s="548"/>
      <c r="AX690" s="548"/>
      <c r="AY690" s="245"/>
      <c r="AZ690" s="245"/>
      <c r="BA690" s="245"/>
      <c r="BB690" s="245"/>
      <c r="BC690" s="245"/>
      <c r="BD690" s="245"/>
      <c r="BE690" s="245"/>
      <c r="BF690" s="245"/>
      <c r="BG690" s="245"/>
      <c r="BH690" s="245"/>
      <c r="BI690" s="245"/>
    </row>
    <row r="691" spans="1:61" ht="60.75" customHeight="1" x14ac:dyDescent="0.3">
      <c r="A691" s="705" t="s">
        <v>383</v>
      </c>
      <c r="B691" s="706"/>
      <c r="C691" s="706"/>
      <c r="D691" s="706"/>
      <c r="E691" s="706"/>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C691" s="706"/>
      <c r="AD691" s="707"/>
      <c r="AE691" s="715"/>
      <c r="AF691" s="691"/>
      <c r="AG691" s="691"/>
      <c r="AH691" s="691"/>
      <c r="AI691" s="691"/>
      <c r="AJ691" s="691"/>
      <c r="AK691" s="691"/>
      <c r="AL691" s="691"/>
      <c r="AM691" s="691"/>
      <c r="AN691" s="691"/>
      <c r="AO691" s="691"/>
      <c r="AP691" s="691"/>
      <c r="AQ691" s="714"/>
      <c r="AR691" s="714"/>
      <c r="AS691" s="714"/>
      <c r="AT691" s="714"/>
      <c r="AU691" s="714"/>
      <c r="AV691" s="714"/>
      <c r="AW691" s="714"/>
      <c r="AX691" s="714"/>
      <c r="AY691" s="691"/>
      <c r="AZ691" s="691"/>
      <c r="BA691" s="691"/>
      <c r="BB691" s="691"/>
      <c r="BC691" s="691"/>
      <c r="BD691" s="691"/>
      <c r="BE691" s="691"/>
      <c r="BF691" s="691"/>
      <c r="BG691" s="691"/>
      <c r="BH691" s="691"/>
      <c r="BI691" s="691"/>
    </row>
    <row r="692" spans="1:61" s="63" customFormat="1" ht="19.5" customHeight="1" x14ac:dyDescent="0.3">
      <c r="A692" s="708" t="s">
        <v>599</v>
      </c>
      <c r="B692" s="709"/>
      <c r="C692" s="709"/>
      <c r="D692" s="709"/>
      <c r="E692" s="709"/>
      <c r="F692" s="709"/>
      <c r="G692" s="709"/>
      <c r="H692" s="709"/>
      <c r="I692" s="709"/>
      <c r="J692" s="709"/>
      <c r="K692" s="709"/>
      <c r="L692" s="709"/>
      <c r="M692" s="709"/>
      <c r="N692" s="709"/>
      <c r="O692" s="709"/>
      <c r="P692" s="709"/>
      <c r="Q692" s="709"/>
      <c r="R692" s="709"/>
      <c r="S692" s="709"/>
      <c r="T692" s="709"/>
      <c r="U692" s="709"/>
      <c r="V692" s="709"/>
      <c r="W692" s="709"/>
      <c r="X692" s="709"/>
      <c r="Y692" s="709"/>
      <c r="Z692" s="709"/>
      <c r="AA692" s="709"/>
      <c r="AB692" s="709"/>
      <c r="AC692" s="709"/>
      <c r="AD692" s="709"/>
      <c r="AE692" s="249"/>
      <c r="AF692" s="249"/>
      <c r="AG692" s="249"/>
      <c r="AH692" s="249"/>
      <c r="AI692" s="249"/>
      <c r="AJ692" s="249"/>
      <c r="AK692" s="249"/>
      <c r="AL692" s="249"/>
      <c r="AM692" s="249"/>
      <c r="AN692" s="249"/>
      <c r="AO692" s="249"/>
      <c r="AP692" s="249"/>
      <c r="AQ692" s="716"/>
      <c r="AR692" s="716"/>
      <c r="AS692" s="716"/>
      <c r="AT692" s="716"/>
      <c r="AU692" s="716"/>
      <c r="AV692" s="716"/>
      <c r="AW692" s="716"/>
      <c r="AX692" s="716"/>
      <c r="AY692" s="249"/>
      <c r="AZ692" s="249"/>
      <c r="BA692" s="249"/>
      <c r="BB692" s="249"/>
      <c r="BC692" s="249"/>
      <c r="BD692" s="717"/>
      <c r="BE692" s="718"/>
      <c r="BF692" s="718"/>
      <c r="BG692" s="718"/>
      <c r="BH692" s="718"/>
      <c r="BI692" s="719"/>
    </row>
    <row r="693" spans="1:61" s="63" customFormat="1" ht="19.5" customHeight="1" x14ac:dyDescent="0.3">
      <c r="A693" s="217" t="s">
        <v>600</v>
      </c>
      <c r="B693" s="218"/>
      <c r="C693" s="218"/>
      <c r="D693" s="218"/>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9"/>
      <c r="AE693" s="249"/>
      <c r="AF693" s="249"/>
      <c r="AG693" s="249"/>
      <c r="AH693" s="249"/>
      <c r="AI693" s="249"/>
      <c r="AJ693" s="250"/>
      <c r="AK693" s="251"/>
      <c r="AL693" s="251"/>
      <c r="AM693" s="251"/>
      <c r="AN693" s="251"/>
      <c r="AO693" s="251"/>
      <c r="AP693" s="252"/>
      <c r="AQ693" s="253"/>
      <c r="AR693" s="254"/>
      <c r="AS693" s="254"/>
      <c r="AT693" s="254"/>
      <c r="AU693" s="254"/>
      <c r="AV693" s="254"/>
      <c r="AW693" s="254"/>
      <c r="AX693" s="255"/>
      <c r="AY693" s="249"/>
      <c r="AZ693" s="249"/>
      <c r="BA693" s="249"/>
      <c r="BB693" s="249"/>
      <c r="BC693" s="249"/>
      <c r="BD693" s="250"/>
      <c r="BE693" s="251"/>
      <c r="BF693" s="251"/>
      <c r="BG693" s="251"/>
      <c r="BH693" s="251"/>
      <c r="BI693" s="252"/>
    </row>
    <row r="694" spans="1:61" s="63" customFormat="1" ht="34.200000000000003" customHeight="1" x14ac:dyDescent="0.3">
      <c r="A694" s="713" t="s">
        <v>601</v>
      </c>
      <c r="B694" s="218"/>
      <c r="C694" s="218"/>
      <c r="D694" s="218"/>
      <c r="E694" s="218"/>
      <c r="F694" s="218"/>
      <c r="G694" s="218"/>
      <c r="H694" s="218"/>
      <c r="I694" s="218"/>
      <c r="J694" s="218"/>
      <c r="K694" s="218"/>
      <c r="L694" s="218"/>
      <c r="M694" s="218"/>
      <c r="N694" s="218"/>
      <c r="O694" s="218"/>
      <c r="P694" s="218"/>
      <c r="Q694" s="218"/>
      <c r="R694" s="218"/>
      <c r="S694" s="218"/>
      <c r="T694" s="218"/>
      <c r="U694" s="218"/>
      <c r="V694" s="218"/>
      <c r="W694" s="218"/>
      <c r="X694" s="218"/>
      <c r="Y694" s="218"/>
      <c r="Z694" s="218"/>
      <c r="AA694" s="218"/>
      <c r="AB694" s="218"/>
      <c r="AC694" s="218"/>
      <c r="AD694" s="219"/>
      <c r="AE694" s="249"/>
      <c r="AF694" s="249"/>
      <c r="AG694" s="249"/>
      <c r="AH694" s="249"/>
      <c r="AI694" s="249"/>
      <c r="AJ694" s="250"/>
      <c r="AK694" s="251"/>
      <c r="AL694" s="251"/>
      <c r="AM694" s="251"/>
      <c r="AN694" s="251"/>
      <c r="AO694" s="251"/>
      <c r="AP694" s="252"/>
      <c r="AQ694" s="253"/>
      <c r="AR694" s="254"/>
      <c r="AS694" s="254"/>
      <c r="AT694" s="254"/>
      <c r="AU694" s="254"/>
      <c r="AV694" s="254"/>
      <c r="AW694" s="254"/>
      <c r="AX694" s="255"/>
      <c r="AY694" s="250"/>
      <c r="AZ694" s="251"/>
      <c r="BA694" s="251"/>
      <c r="BB694" s="251"/>
      <c r="BC694" s="252"/>
      <c r="BD694" s="250"/>
      <c r="BE694" s="251"/>
      <c r="BF694" s="251"/>
      <c r="BG694" s="251"/>
      <c r="BH694" s="251"/>
      <c r="BI694" s="252"/>
    </row>
    <row r="695" spans="1:61" s="63" customFormat="1" ht="18.600000000000001" customHeight="1" x14ac:dyDescent="0.3">
      <c r="A695" s="713" t="s">
        <v>602</v>
      </c>
      <c r="B695" s="218"/>
      <c r="C695" s="218"/>
      <c r="D695" s="218"/>
      <c r="E695" s="218"/>
      <c r="F695" s="218"/>
      <c r="G695" s="218"/>
      <c r="H695" s="218"/>
      <c r="I695" s="218"/>
      <c r="J695" s="218"/>
      <c r="K695" s="218"/>
      <c r="L695" s="218"/>
      <c r="M695" s="218"/>
      <c r="N695" s="218"/>
      <c r="O695" s="218"/>
      <c r="P695" s="218"/>
      <c r="Q695" s="218"/>
      <c r="R695" s="218"/>
      <c r="S695" s="218"/>
      <c r="T695" s="218"/>
      <c r="U695" s="218"/>
      <c r="V695" s="218"/>
      <c r="W695" s="218"/>
      <c r="X695" s="218"/>
      <c r="Y695" s="218"/>
      <c r="Z695" s="218"/>
      <c r="AA695" s="218"/>
      <c r="AB695" s="218"/>
      <c r="AC695" s="218"/>
      <c r="AD695" s="219"/>
      <c r="AE695" s="249"/>
      <c r="AF695" s="249"/>
      <c r="AG695" s="249"/>
      <c r="AH695" s="249"/>
      <c r="AI695" s="249"/>
      <c r="AJ695" s="250"/>
      <c r="AK695" s="251"/>
      <c r="AL695" s="251"/>
      <c r="AM695" s="251"/>
      <c r="AN695" s="251"/>
      <c r="AO695" s="251"/>
      <c r="AP695" s="252"/>
      <c r="AQ695" s="253"/>
      <c r="AR695" s="254"/>
      <c r="AS695" s="254"/>
      <c r="AT695" s="254"/>
      <c r="AU695" s="254"/>
      <c r="AV695" s="254"/>
      <c r="AW695" s="254"/>
      <c r="AX695" s="255"/>
      <c r="AY695" s="249"/>
      <c r="AZ695" s="249"/>
      <c r="BA695" s="249"/>
      <c r="BB695" s="249"/>
      <c r="BC695" s="249"/>
      <c r="BD695" s="250"/>
      <c r="BE695" s="251"/>
      <c r="BF695" s="251"/>
      <c r="BG695" s="251"/>
      <c r="BH695" s="251"/>
      <c r="BI695" s="252"/>
    </row>
    <row r="696" spans="1:61" s="63" customFormat="1" ht="19.5" customHeight="1" x14ac:dyDescent="0.3">
      <c r="A696" s="713" t="s">
        <v>603</v>
      </c>
      <c r="B696" s="218"/>
      <c r="C696" s="218"/>
      <c r="D696" s="218"/>
      <c r="E696" s="218"/>
      <c r="F696" s="218"/>
      <c r="G696" s="218"/>
      <c r="H696" s="218"/>
      <c r="I696" s="218"/>
      <c r="J696" s="218"/>
      <c r="K696" s="218"/>
      <c r="L696" s="218"/>
      <c r="M696" s="218"/>
      <c r="N696" s="218"/>
      <c r="O696" s="218"/>
      <c r="P696" s="218"/>
      <c r="Q696" s="218"/>
      <c r="R696" s="218"/>
      <c r="S696" s="218"/>
      <c r="T696" s="218"/>
      <c r="U696" s="218"/>
      <c r="V696" s="218"/>
      <c r="W696" s="218"/>
      <c r="X696" s="218"/>
      <c r="Y696" s="218"/>
      <c r="Z696" s="218"/>
      <c r="AA696" s="218"/>
      <c r="AB696" s="218"/>
      <c r="AC696" s="218"/>
      <c r="AD696" s="219"/>
      <c r="AE696" s="249"/>
      <c r="AF696" s="249"/>
      <c r="AG696" s="249"/>
      <c r="AH696" s="249"/>
      <c r="AI696" s="249"/>
      <c r="AJ696" s="250"/>
      <c r="AK696" s="251"/>
      <c r="AL696" s="251"/>
      <c r="AM696" s="251"/>
      <c r="AN696" s="251"/>
      <c r="AO696" s="251"/>
      <c r="AP696" s="252"/>
      <c r="AQ696" s="253"/>
      <c r="AR696" s="254"/>
      <c r="AS696" s="254"/>
      <c r="AT696" s="254"/>
      <c r="AU696" s="254"/>
      <c r="AV696" s="254"/>
      <c r="AW696" s="254"/>
      <c r="AX696" s="255"/>
      <c r="AY696" s="249"/>
      <c r="AZ696" s="249"/>
      <c r="BA696" s="249"/>
      <c r="BB696" s="249"/>
      <c r="BC696" s="249"/>
      <c r="BD696" s="250"/>
      <c r="BE696" s="251"/>
      <c r="BF696" s="251"/>
      <c r="BG696" s="251"/>
      <c r="BH696" s="251"/>
      <c r="BI696" s="252"/>
    </row>
    <row r="697" spans="1:61" ht="28.5" customHeight="1" x14ac:dyDescent="0.3">
      <c r="A697" s="708" t="s">
        <v>384</v>
      </c>
      <c r="B697" s="709"/>
      <c r="C697" s="709"/>
      <c r="D697" s="709"/>
      <c r="E697" s="709"/>
      <c r="F697" s="709"/>
      <c r="G697" s="709"/>
      <c r="H697" s="709"/>
      <c r="I697" s="709"/>
      <c r="J697" s="709"/>
      <c r="K697" s="709"/>
      <c r="L697" s="709"/>
      <c r="M697" s="709"/>
      <c r="N697" s="709"/>
      <c r="O697" s="709"/>
      <c r="P697" s="709"/>
      <c r="Q697" s="709"/>
      <c r="R697" s="709"/>
      <c r="S697" s="709"/>
      <c r="T697" s="709"/>
      <c r="U697" s="709"/>
      <c r="V697" s="709"/>
      <c r="W697" s="709"/>
      <c r="X697" s="709"/>
      <c r="Y697" s="709"/>
      <c r="Z697" s="709"/>
      <c r="AA697" s="709"/>
      <c r="AB697" s="709"/>
      <c r="AC697" s="709"/>
      <c r="AD697" s="709"/>
      <c r="AE697" s="245"/>
      <c r="AF697" s="245"/>
      <c r="AG697" s="245"/>
      <c r="AH697" s="245"/>
      <c r="AI697" s="245"/>
      <c r="AJ697" s="245"/>
      <c r="AK697" s="245"/>
      <c r="AL697" s="245"/>
      <c r="AM697" s="245"/>
      <c r="AN697" s="245"/>
      <c r="AO697" s="245"/>
      <c r="AP697" s="245"/>
      <c r="AQ697" s="548"/>
      <c r="AR697" s="548"/>
      <c r="AS697" s="548"/>
      <c r="AT697" s="548"/>
      <c r="AU697" s="548"/>
      <c r="AV697" s="548"/>
      <c r="AW697" s="548"/>
      <c r="AX697" s="548"/>
      <c r="AY697" s="245"/>
      <c r="AZ697" s="245"/>
      <c r="BA697" s="245"/>
      <c r="BB697" s="245"/>
      <c r="BC697" s="245"/>
      <c r="BD697" s="245"/>
      <c r="BE697" s="245"/>
      <c r="BF697" s="245"/>
      <c r="BG697" s="245"/>
      <c r="BH697" s="245"/>
      <c r="BI697" s="245"/>
    </row>
    <row r="698" spans="1:61" ht="27.75" customHeight="1" x14ac:dyDescent="0.3">
      <c r="A698" s="217" t="s">
        <v>385</v>
      </c>
      <c r="B698" s="703"/>
      <c r="C698" s="703"/>
      <c r="D698" s="703"/>
      <c r="E698" s="703"/>
      <c r="F698" s="703"/>
      <c r="G698" s="703"/>
      <c r="H698" s="703"/>
      <c r="I698" s="703"/>
      <c r="J698" s="703"/>
      <c r="K698" s="703"/>
      <c r="L698" s="703"/>
      <c r="M698" s="703"/>
      <c r="N698" s="703"/>
      <c r="O698" s="703"/>
      <c r="P698" s="703"/>
      <c r="Q698" s="703"/>
      <c r="R698" s="703"/>
      <c r="S698" s="703"/>
      <c r="T698" s="703"/>
      <c r="U698" s="703"/>
      <c r="V698" s="703"/>
      <c r="W698" s="703"/>
      <c r="X698" s="703"/>
      <c r="Y698" s="703"/>
      <c r="Z698" s="703"/>
      <c r="AA698" s="703"/>
      <c r="AB698" s="703"/>
      <c r="AC698" s="703"/>
      <c r="AD698" s="704"/>
      <c r="AE698" s="194"/>
      <c r="AF698" s="195"/>
      <c r="AG698" s="195"/>
      <c r="AH698" s="195"/>
      <c r="AI698" s="196"/>
      <c r="AJ698" s="194"/>
      <c r="AK698" s="195"/>
      <c r="AL698" s="195"/>
      <c r="AM698" s="195"/>
      <c r="AN698" s="195"/>
      <c r="AO698" s="195"/>
      <c r="AP698" s="196"/>
      <c r="AQ698" s="255"/>
      <c r="AR698" s="548"/>
      <c r="AS698" s="548"/>
      <c r="AT698" s="548"/>
      <c r="AU698" s="548"/>
      <c r="AV698" s="548"/>
      <c r="AW698" s="548"/>
      <c r="AX698" s="253"/>
      <c r="AY698" s="194"/>
      <c r="AZ698" s="195"/>
      <c r="BA698" s="195"/>
      <c r="BB698" s="195"/>
      <c r="BC698" s="196"/>
      <c r="BD698" s="194"/>
      <c r="BE698" s="195"/>
      <c r="BF698" s="195"/>
      <c r="BG698" s="195"/>
      <c r="BH698" s="195"/>
      <c r="BI698" s="196"/>
    </row>
    <row r="699" spans="1:61" ht="47.25" customHeight="1" x14ac:dyDescent="0.3">
      <c r="A699" s="217" t="s">
        <v>386</v>
      </c>
      <c r="B699" s="703"/>
      <c r="C699" s="703"/>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3"/>
      <c r="AD699" s="704"/>
      <c r="AE699" s="245"/>
      <c r="AF699" s="245"/>
      <c r="AG699" s="245"/>
      <c r="AH699" s="245"/>
      <c r="AI699" s="245"/>
      <c r="AJ699" s="245"/>
      <c r="AK699" s="245"/>
      <c r="AL699" s="245"/>
      <c r="AM699" s="245"/>
      <c r="AN699" s="245"/>
      <c r="AO699" s="245"/>
      <c r="AP699" s="245"/>
      <c r="AQ699" s="548"/>
      <c r="AR699" s="548"/>
      <c r="AS699" s="548"/>
      <c r="AT699" s="548"/>
      <c r="AU699" s="548"/>
      <c r="AV699" s="548"/>
      <c r="AW699" s="548"/>
      <c r="AX699" s="548"/>
      <c r="AY699" s="245"/>
      <c r="AZ699" s="245"/>
      <c r="BA699" s="245"/>
      <c r="BB699" s="245"/>
      <c r="BC699" s="245"/>
      <c r="BD699" s="245"/>
      <c r="BE699" s="245"/>
      <c r="BF699" s="245"/>
      <c r="BG699" s="245"/>
      <c r="BH699" s="245"/>
      <c r="BI699" s="245"/>
    </row>
    <row r="700" spans="1:61" ht="51" customHeight="1" x14ac:dyDescent="0.3">
      <c r="A700" s="217" t="s">
        <v>387</v>
      </c>
      <c r="B700" s="703"/>
      <c r="C700" s="703"/>
      <c r="D700" s="703"/>
      <c r="E700" s="703"/>
      <c r="F700" s="703"/>
      <c r="G700" s="703"/>
      <c r="H700" s="703"/>
      <c r="I700" s="703"/>
      <c r="J700" s="703"/>
      <c r="K700" s="703"/>
      <c r="L700" s="703"/>
      <c r="M700" s="703"/>
      <c r="N700" s="703"/>
      <c r="O700" s="703"/>
      <c r="P700" s="703"/>
      <c r="Q700" s="703"/>
      <c r="R700" s="703"/>
      <c r="S700" s="703"/>
      <c r="T700" s="703"/>
      <c r="U700" s="703"/>
      <c r="V700" s="703"/>
      <c r="W700" s="703"/>
      <c r="X700" s="703"/>
      <c r="Y700" s="703"/>
      <c r="Z700" s="703"/>
      <c r="AA700" s="703"/>
      <c r="AB700" s="703"/>
      <c r="AC700" s="703"/>
      <c r="AD700" s="704"/>
      <c r="AE700" s="245"/>
      <c r="AF700" s="245"/>
      <c r="AG700" s="245"/>
      <c r="AH700" s="245"/>
      <c r="AI700" s="245"/>
      <c r="AJ700" s="245"/>
      <c r="AK700" s="245"/>
      <c r="AL700" s="245"/>
      <c r="AM700" s="245"/>
      <c r="AN700" s="245"/>
      <c r="AO700" s="245"/>
      <c r="AP700" s="245"/>
      <c r="AQ700" s="548"/>
      <c r="AR700" s="548"/>
      <c r="AS700" s="548"/>
      <c r="AT700" s="548"/>
      <c r="AU700" s="548"/>
      <c r="AV700" s="548"/>
      <c r="AW700" s="548"/>
      <c r="AX700" s="548"/>
      <c r="AY700" s="245"/>
      <c r="AZ700" s="245"/>
      <c r="BA700" s="245"/>
      <c r="BB700" s="245"/>
      <c r="BC700" s="245"/>
      <c r="BD700" s="245"/>
      <c r="BE700" s="245"/>
      <c r="BF700" s="245"/>
      <c r="BG700" s="245"/>
      <c r="BH700" s="245"/>
      <c r="BI700" s="245"/>
    </row>
    <row r="701" spans="1:61" ht="48" customHeight="1" x14ac:dyDescent="0.3">
      <c r="A701" s="217" t="s">
        <v>388</v>
      </c>
      <c r="B701" s="703"/>
      <c r="C701" s="703"/>
      <c r="D701" s="703"/>
      <c r="E701" s="703"/>
      <c r="F701" s="703"/>
      <c r="G701" s="703"/>
      <c r="H701" s="703"/>
      <c r="I701" s="703"/>
      <c r="J701" s="703"/>
      <c r="K701" s="703"/>
      <c r="L701" s="703"/>
      <c r="M701" s="703"/>
      <c r="N701" s="703"/>
      <c r="O701" s="703"/>
      <c r="P701" s="703"/>
      <c r="Q701" s="703"/>
      <c r="R701" s="703"/>
      <c r="S701" s="703"/>
      <c r="T701" s="703"/>
      <c r="U701" s="703"/>
      <c r="V701" s="703"/>
      <c r="W701" s="703"/>
      <c r="X701" s="703"/>
      <c r="Y701" s="703"/>
      <c r="Z701" s="703"/>
      <c r="AA701" s="703"/>
      <c r="AB701" s="703"/>
      <c r="AC701" s="703"/>
      <c r="AD701" s="704"/>
      <c r="AE701" s="194"/>
      <c r="AF701" s="195"/>
      <c r="AG701" s="195"/>
      <c r="AH701" s="195"/>
      <c r="AI701" s="196"/>
      <c r="AJ701" s="194"/>
      <c r="AK701" s="195"/>
      <c r="AL701" s="195"/>
      <c r="AM701" s="195"/>
      <c r="AN701" s="195"/>
      <c r="AO701" s="195"/>
      <c r="AP701" s="196"/>
      <c r="AQ701" s="255"/>
      <c r="AR701" s="548"/>
      <c r="AS701" s="548"/>
      <c r="AT701" s="548"/>
      <c r="AU701" s="548"/>
      <c r="AV701" s="548"/>
      <c r="AW701" s="548"/>
      <c r="AX701" s="253"/>
      <c r="AY701" s="194"/>
      <c r="AZ701" s="195"/>
      <c r="BA701" s="195"/>
      <c r="BB701" s="195"/>
      <c r="BC701" s="196"/>
      <c r="BD701" s="194"/>
      <c r="BE701" s="195"/>
      <c r="BF701" s="195"/>
      <c r="BG701" s="195"/>
      <c r="BH701" s="195"/>
      <c r="BI701" s="196"/>
    </row>
    <row r="702" spans="1:61" ht="57.75" customHeight="1" x14ac:dyDescent="0.3">
      <c r="A702" s="708" t="s">
        <v>545</v>
      </c>
      <c r="B702" s="709"/>
      <c r="C702" s="709"/>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09"/>
      <c r="AD702" s="709"/>
      <c r="AE702" s="245"/>
      <c r="AF702" s="245"/>
      <c r="AG702" s="245"/>
      <c r="AH702" s="245"/>
      <c r="AI702" s="245"/>
      <c r="AJ702" s="245"/>
      <c r="AK702" s="245"/>
      <c r="AL702" s="245"/>
      <c r="AM702" s="245"/>
      <c r="AN702" s="245"/>
      <c r="AO702" s="245"/>
      <c r="AP702" s="245"/>
      <c r="AQ702" s="548"/>
      <c r="AR702" s="548"/>
      <c r="AS702" s="548"/>
      <c r="AT702" s="548"/>
      <c r="AU702" s="548"/>
      <c r="AV702" s="548"/>
      <c r="AW702" s="548"/>
      <c r="AX702" s="548"/>
      <c r="AY702" s="245"/>
      <c r="AZ702" s="245"/>
      <c r="BA702" s="245"/>
      <c r="BB702" s="245"/>
      <c r="BC702" s="245"/>
      <c r="BD702" s="245"/>
      <c r="BE702" s="245"/>
      <c r="BF702" s="245"/>
      <c r="BG702" s="245"/>
      <c r="BH702" s="245"/>
      <c r="BI702" s="245"/>
    </row>
    <row r="703" spans="1:61" ht="27" customHeight="1" x14ac:dyDescent="0.3">
      <c r="A703" s="708" t="s">
        <v>546</v>
      </c>
      <c r="B703" s="709"/>
      <c r="C703" s="709"/>
      <c r="D703" s="709"/>
      <c r="E703" s="709"/>
      <c r="F703" s="709"/>
      <c r="G703" s="709"/>
      <c r="H703" s="709"/>
      <c r="I703" s="709"/>
      <c r="J703" s="709"/>
      <c r="K703" s="709"/>
      <c r="L703" s="709"/>
      <c r="M703" s="709"/>
      <c r="N703" s="709"/>
      <c r="O703" s="709"/>
      <c r="P703" s="709"/>
      <c r="Q703" s="709"/>
      <c r="R703" s="709"/>
      <c r="S703" s="709"/>
      <c r="T703" s="709"/>
      <c r="U703" s="709"/>
      <c r="V703" s="709"/>
      <c r="W703" s="709"/>
      <c r="X703" s="709"/>
      <c r="Y703" s="709"/>
      <c r="Z703" s="709"/>
      <c r="AA703" s="709"/>
      <c r="AB703" s="709"/>
      <c r="AC703" s="709"/>
      <c r="AD703" s="709"/>
      <c r="AE703" s="245"/>
      <c r="AF703" s="245"/>
      <c r="AG703" s="245"/>
      <c r="AH703" s="245"/>
      <c r="AI703" s="245"/>
      <c r="AJ703" s="245"/>
      <c r="AK703" s="245"/>
      <c r="AL703" s="245"/>
      <c r="AM703" s="245"/>
      <c r="AN703" s="245"/>
      <c r="AO703" s="245"/>
      <c r="AP703" s="245"/>
      <c r="AQ703" s="548"/>
      <c r="AR703" s="548"/>
      <c r="AS703" s="548"/>
      <c r="AT703" s="548"/>
      <c r="AU703" s="548"/>
      <c r="AV703" s="548"/>
      <c r="AW703" s="548"/>
      <c r="AX703" s="548"/>
      <c r="AY703" s="245"/>
      <c r="AZ703" s="245"/>
      <c r="BA703" s="245"/>
      <c r="BB703" s="245"/>
      <c r="BC703" s="245"/>
      <c r="BD703" s="245"/>
      <c r="BE703" s="245"/>
      <c r="BF703" s="245"/>
      <c r="BG703" s="245"/>
      <c r="BH703" s="245"/>
      <c r="BI703" s="245"/>
    </row>
    <row r="704" spans="1:61" ht="45.75" customHeight="1" x14ac:dyDescent="0.3">
      <c r="A704" s="708" t="s">
        <v>547</v>
      </c>
      <c r="B704" s="709"/>
      <c r="C704" s="709"/>
      <c r="D704" s="709"/>
      <c r="E704" s="709"/>
      <c r="F704" s="709"/>
      <c r="G704" s="709"/>
      <c r="H704" s="709"/>
      <c r="I704" s="709"/>
      <c r="J704" s="709"/>
      <c r="K704" s="709"/>
      <c r="L704" s="709"/>
      <c r="M704" s="709"/>
      <c r="N704" s="709"/>
      <c r="O704" s="709"/>
      <c r="P704" s="709"/>
      <c r="Q704" s="709"/>
      <c r="R704" s="709"/>
      <c r="S704" s="709"/>
      <c r="T704" s="709"/>
      <c r="U704" s="709"/>
      <c r="V704" s="709"/>
      <c r="W704" s="709"/>
      <c r="X704" s="709"/>
      <c r="Y704" s="709"/>
      <c r="Z704" s="709"/>
      <c r="AA704" s="709"/>
      <c r="AB704" s="709"/>
      <c r="AC704" s="709"/>
      <c r="AD704" s="709"/>
      <c r="AE704" s="245"/>
      <c r="AF704" s="245"/>
      <c r="AG704" s="245"/>
      <c r="AH704" s="245"/>
      <c r="AI704" s="245"/>
      <c r="AJ704" s="245"/>
      <c r="AK704" s="245"/>
      <c r="AL704" s="245"/>
      <c r="AM704" s="245"/>
      <c r="AN704" s="245"/>
      <c r="AO704" s="245"/>
      <c r="AP704" s="245"/>
      <c r="AQ704" s="548"/>
      <c r="AR704" s="548"/>
      <c r="AS704" s="548"/>
      <c r="AT704" s="548"/>
      <c r="AU704" s="548"/>
      <c r="AV704" s="548"/>
      <c r="AW704" s="548"/>
      <c r="AX704" s="548"/>
      <c r="AY704" s="245"/>
      <c r="AZ704" s="245"/>
      <c r="BA704" s="245"/>
      <c r="BB704" s="245"/>
      <c r="BC704" s="245"/>
      <c r="BD704" s="245"/>
      <c r="BE704" s="245"/>
      <c r="BF704" s="245"/>
      <c r="BG704" s="245"/>
      <c r="BH704" s="245"/>
      <c r="BI704" s="245"/>
    </row>
    <row r="705" spans="1:61" ht="35.25" customHeight="1" x14ac:dyDescent="0.3">
      <c r="A705" s="708" t="s">
        <v>548</v>
      </c>
      <c r="B705" s="709"/>
      <c r="C705" s="709"/>
      <c r="D705" s="709"/>
      <c r="E705" s="709"/>
      <c r="F705" s="709"/>
      <c r="G705" s="709"/>
      <c r="H705" s="709"/>
      <c r="I705" s="709"/>
      <c r="J705" s="709"/>
      <c r="K705" s="709"/>
      <c r="L705" s="709"/>
      <c r="M705" s="709"/>
      <c r="N705" s="709"/>
      <c r="O705" s="709"/>
      <c r="P705" s="709"/>
      <c r="Q705" s="709"/>
      <c r="R705" s="709"/>
      <c r="S705" s="709"/>
      <c r="T705" s="709"/>
      <c r="U705" s="709"/>
      <c r="V705" s="709"/>
      <c r="W705" s="709"/>
      <c r="X705" s="709"/>
      <c r="Y705" s="709"/>
      <c r="Z705" s="709"/>
      <c r="AA705" s="709"/>
      <c r="AB705" s="709"/>
      <c r="AC705" s="709"/>
      <c r="AD705" s="709"/>
      <c r="AE705" s="245"/>
      <c r="AF705" s="245"/>
      <c r="AG705" s="245"/>
      <c r="AH705" s="245"/>
      <c r="AI705" s="245"/>
      <c r="AJ705" s="245"/>
      <c r="AK705" s="245"/>
      <c r="AL705" s="245"/>
      <c r="AM705" s="245"/>
      <c r="AN705" s="245"/>
      <c r="AO705" s="245"/>
      <c r="AP705" s="245"/>
      <c r="AQ705" s="548"/>
      <c r="AR705" s="548"/>
      <c r="AS705" s="548"/>
      <c r="AT705" s="548"/>
      <c r="AU705" s="548"/>
      <c r="AV705" s="548"/>
      <c r="AW705" s="548"/>
      <c r="AX705" s="548"/>
      <c r="AY705" s="245"/>
      <c r="AZ705" s="245"/>
      <c r="BA705" s="245"/>
      <c r="BB705" s="245"/>
      <c r="BC705" s="245"/>
      <c r="BD705" s="245"/>
      <c r="BE705" s="245"/>
      <c r="BF705" s="245"/>
      <c r="BG705" s="245"/>
      <c r="BH705" s="245"/>
      <c r="BI705" s="245"/>
    </row>
    <row r="706" spans="1:61" ht="24.75" customHeight="1" x14ac:dyDescent="0.3">
      <c r="A706" s="708" t="s">
        <v>549</v>
      </c>
      <c r="B706" s="709"/>
      <c r="C706" s="709"/>
      <c r="D706" s="709"/>
      <c r="E706" s="709"/>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09"/>
      <c r="AD706" s="709"/>
      <c r="AE706" s="245"/>
      <c r="AF706" s="245"/>
      <c r="AG706" s="245"/>
      <c r="AH706" s="245"/>
      <c r="AI706" s="245"/>
      <c r="AJ706" s="245"/>
      <c r="AK706" s="245"/>
      <c r="AL706" s="245"/>
      <c r="AM706" s="245"/>
      <c r="AN706" s="245"/>
      <c r="AO706" s="245"/>
      <c r="AP706" s="245"/>
      <c r="AQ706" s="548"/>
      <c r="AR706" s="548"/>
      <c r="AS706" s="548"/>
      <c r="AT706" s="548"/>
      <c r="AU706" s="548"/>
      <c r="AV706" s="548"/>
      <c r="AW706" s="548"/>
      <c r="AX706" s="548"/>
      <c r="AY706" s="245"/>
      <c r="AZ706" s="245"/>
      <c r="BA706" s="245"/>
      <c r="BB706" s="245"/>
      <c r="BC706" s="245"/>
      <c r="BD706" s="245"/>
      <c r="BE706" s="245"/>
      <c r="BF706" s="245"/>
      <c r="BG706" s="245"/>
      <c r="BH706" s="245"/>
      <c r="BI706" s="245"/>
    </row>
    <row r="707" spans="1:61" ht="19.5" customHeight="1" x14ac:dyDescent="0.3">
      <c r="A707" s="708" t="s">
        <v>550</v>
      </c>
      <c r="B707" s="709"/>
      <c r="C707" s="709"/>
      <c r="D707" s="709"/>
      <c r="E707" s="709"/>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09"/>
      <c r="AD707" s="709"/>
      <c r="AE707" s="245"/>
      <c r="AF707" s="245"/>
      <c r="AG707" s="245"/>
      <c r="AH707" s="245"/>
      <c r="AI707" s="245"/>
      <c r="AJ707" s="245"/>
      <c r="AK707" s="245"/>
      <c r="AL707" s="245"/>
      <c r="AM707" s="245"/>
      <c r="AN707" s="245"/>
      <c r="AO707" s="245"/>
      <c r="AP707" s="245"/>
      <c r="AQ707" s="548"/>
      <c r="AR707" s="548"/>
      <c r="AS707" s="548"/>
      <c r="AT707" s="548"/>
      <c r="AU707" s="548"/>
      <c r="AV707" s="548"/>
      <c r="AW707" s="548"/>
      <c r="AX707" s="548"/>
      <c r="AY707" s="245"/>
      <c r="AZ707" s="245"/>
      <c r="BA707" s="245"/>
      <c r="BB707" s="245"/>
      <c r="BC707" s="245"/>
      <c r="BD707" s="245"/>
      <c r="BE707" s="245"/>
      <c r="BF707" s="245"/>
      <c r="BG707" s="245"/>
      <c r="BH707" s="245"/>
      <c r="BI707" s="245"/>
    </row>
    <row r="708" spans="1:61" ht="17.25" customHeight="1" x14ac:dyDescent="0.3">
      <c r="A708" s="708" t="s">
        <v>551</v>
      </c>
      <c r="B708" s="709"/>
      <c r="C708" s="709"/>
      <c r="D708" s="709"/>
      <c r="E708" s="709"/>
      <c r="F708" s="709"/>
      <c r="G708" s="709"/>
      <c r="H708" s="709"/>
      <c r="I708" s="709"/>
      <c r="J708" s="709"/>
      <c r="K708" s="709"/>
      <c r="L708" s="709"/>
      <c r="M708" s="709"/>
      <c r="N708" s="709"/>
      <c r="O708" s="709"/>
      <c r="P708" s="709"/>
      <c r="Q708" s="709"/>
      <c r="R708" s="709"/>
      <c r="S708" s="709"/>
      <c r="T708" s="709"/>
      <c r="U708" s="709"/>
      <c r="V708" s="709"/>
      <c r="W708" s="709"/>
      <c r="X708" s="709"/>
      <c r="Y708" s="709"/>
      <c r="Z708" s="709"/>
      <c r="AA708" s="709"/>
      <c r="AB708" s="709"/>
      <c r="AC708" s="709"/>
      <c r="AD708" s="709"/>
      <c r="AE708" s="245"/>
      <c r="AF708" s="245"/>
      <c r="AG708" s="245"/>
      <c r="AH708" s="245"/>
      <c r="AI708" s="245"/>
      <c r="AJ708" s="245"/>
      <c r="AK708" s="245"/>
      <c r="AL708" s="245"/>
      <c r="AM708" s="245"/>
      <c r="AN708" s="245"/>
      <c r="AO708" s="245"/>
      <c r="AP708" s="245"/>
      <c r="AQ708" s="723"/>
      <c r="AR708" s="723"/>
      <c r="AS708" s="723"/>
      <c r="AT708" s="723"/>
      <c r="AU708" s="723"/>
      <c r="AV708" s="723"/>
      <c r="AW708" s="723"/>
      <c r="AX708" s="723"/>
      <c r="AY708" s="245"/>
      <c r="AZ708" s="245"/>
      <c r="BA708" s="245"/>
      <c r="BB708" s="245"/>
      <c r="BC708" s="245"/>
      <c r="BD708" s="245"/>
      <c r="BE708" s="245"/>
      <c r="BF708" s="245"/>
      <c r="BG708" s="245"/>
      <c r="BH708" s="245"/>
      <c r="BI708" s="245"/>
    </row>
    <row r="709" spans="1:61" ht="21" customHeight="1" x14ac:dyDescent="0.3">
      <c r="A709" s="724" t="s">
        <v>552</v>
      </c>
      <c r="B709" s="725"/>
      <c r="C709" s="725"/>
      <c r="D709" s="725"/>
      <c r="E709" s="725"/>
      <c r="F709" s="725"/>
      <c r="G709" s="725"/>
      <c r="H709" s="725"/>
      <c r="I709" s="725"/>
      <c r="J709" s="725"/>
      <c r="K709" s="725"/>
      <c r="L709" s="725"/>
      <c r="M709" s="725"/>
      <c r="N709" s="725"/>
      <c r="O709" s="725"/>
      <c r="P709" s="725"/>
      <c r="Q709" s="725"/>
      <c r="R709" s="725"/>
      <c r="S709" s="725"/>
      <c r="T709" s="725"/>
      <c r="U709" s="725"/>
      <c r="V709" s="725"/>
      <c r="W709" s="725"/>
      <c r="X709" s="725"/>
      <c r="Y709" s="725"/>
      <c r="Z709" s="725"/>
      <c r="AA709" s="725"/>
      <c r="AB709" s="725"/>
      <c r="AC709" s="725"/>
      <c r="AD709" s="726"/>
      <c r="AE709" s="245"/>
      <c r="AF709" s="245"/>
      <c r="AG709" s="245"/>
      <c r="AH709" s="245"/>
      <c r="AI709" s="245"/>
      <c r="AJ709" s="245"/>
      <c r="AK709" s="245"/>
      <c r="AL709" s="245"/>
      <c r="AM709" s="245"/>
      <c r="AN709" s="245"/>
      <c r="AO709" s="245"/>
      <c r="AP709" s="245"/>
      <c r="AQ709" s="548"/>
      <c r="AR709" s="548"/>
      <c r="AS709" s="548"/>
      <c r="AT709" s="548"/>
      <c r="AU709" s="548"/>
      <c r="AV709" s="548"/>
      <c r="AW709" s="548"/>
      <c r="AX709" s="548"/>
      <c r="AY709" s="245"/>
      <c r="AZ709" s="245"/>
      <c r="BA709" s="245"/>
      <c r="BB709" s="245"/>
      <c r="BC709" s="245"/>
      <c r="BD709" s="245"/>
      <c r="BE709" s="245"/>
      <c r="BF709" s="245"/>
      <c r="BG709" s="245"/>
      <c r="BH709" s="245"/>
      <c r="BI709" s="245"/>
    </row>
    <row r="710" spans="1:61" ht="19.8" customHeight="1" x14ac:dyDescent="0.3">
      <c r="A710" s="724" t="s">
        <v>578</v>
      </c>
      <c r="B710" s="725"/>
      <c r="C710" s="725"/>
      <c r="D710" s="725"/>
      <c r="E710" s="725"/>
      <c r="F710" s="725"/>
      <c r="G710" s="725"/>
      <c r="H710" s="725"/>
      <c r="I710" s="725"/>
      <c r="J710" s="725"/>
      <c r="K710" s="725"/>
      <c r="L710" s="725"/>
      <c r="M710" s="725"/>
      <c r="N710" s="725"/>
      <c r="O710" s="725"/>
      <c r="P710" s="725"/>
      <c r="Q710" s="725"/>
      <c r="R710" s="725"/>
      <c r="S710" s="725"/>
      <c r="T710" s="725"/>
      <c r="U710" s="725"/>
      <c r="V710" s="725"/>
      <c r="W710" s="725"/>
      <c r="X710" s="725"/>
      <c r="Y710" s="725"/>
      <c r="Z710" s="725"/>
      <c r="AA710" s="725"/>
      <c r="AB710" s="725"/>
      <c r="AC710" s="725"/>
      <c r="AD710" s="726"/>
      <c r="AE710" s="245"/>
      <c r="AF710" s="245"/>
      <c r="AG710" s="245"/>
      <c r="AH710" s="245"/>
      <c r="AI710" s="245"/>
      <c r="AJ710" s="245"/>
      <c r="AK710" s="245"/>
      <c r="AL710" s="245"/>
      <c r="AM710" s="245"/>
      <c r="AN710" s="245"/>
      <c r="AO710" s="245"/>
      <c r="AP710" s="245"/>
      <c r="AQ710" s="548"/>
      <c r="AR710" s="548"/>
      <c r="AS710" s="548"/>
      <c r="AT710" s="548"/>
      <c r="AU710" s="548"/>
      <c r="AV710" s="548"/>
      <c r="AW710" s="548"/>
      <c r="AX710" s="548"/>
      <c r="AY710" s="245"/>
      <c r="AZ710" s="245"/>
      <c r="BA710" s="245"/>
      <c r="BB710" s="245"/>
      <c r="BC710" s="245"/>
      <c r="BD710" s="245"/>
      <c r="BE710" s="245"/>
      <c r="BF710" s="245"/>
      <c r="BG710" s="245"/>
      <c r="BH710" s="245"/>
      <c r="BI710" s="245"/>
    </row>
    <row r="711" spans="1:61" ht="56.25" customHeight="1" x14ac:dyDescent="0.3">
      <c r="A711" s="727"/>
      <c r="B711" s="728"/>
      <c r="C711" s="728"/>
      <c r="D711" s="728"/>
      <c r="E711" s="728"/>
      <c r="F711" s="728"/>
      <c r="G711" s="728"/>
      <c r="H711" s="728"/>
      <c r="I711" s="728"/>
      <c r="J711" s="728"/>
      <c r="K711" s="728"/>
      <c r="L711" s="728"/>
      <c r="M711" s="728"/>
      <c r="N711" s="728"/>
      <c r="O711" s="728"/>
      <c r="P711" s="728"/>
      <c r="Q711" s="728"/>
      <c r="R711" s="728"/>
      <c r="S711" s="728"/>
      <c r="T711" s="728"/>
      <c r="U711" s="728"/>
      <c r="V711" s="728"/>
      <c r="W711" s="728"/>
      <c r="X711" s="728"/>
      <c r="Y711" s="728"/>
      <c r="Z711" s="728"/>
      <c r="AA711" s="728"/>
      <c r="AB711" s="728"/>
      <c r="AC711" s="728"/>
      <c r="AD711" s="728"/>
      <c r="AE711" s="245"/>
      <c r="AF711" s="245"/>
      <c r="AG711" s="245"/>
      <c r="AH711" s="245"/>
      <c r="AI711" s="245"/>
      <c r="AJ711" s="245"/>
      <c r="AK711" s="245"/>
      <c r="AL711" s="245"/>
      <c r="AM711" s="245"/>
      <c r="AN711" s="245"/>
      <c r="AO711" s="245"/>
      <c r="AP711" s="245"/>
      <c r="AQ711" s="548"/>
      <c r="AR711" s="548"/>
      <c r="AS711" s="548"/>
      <c r="AT711" s="548"/>
      <c r="AU711" s="548"/>
      <c r="AV711" s="548"/>
      <c r="AW711" s="548"/>
      <c r="AX711" s="548"/>
      <c r="AY711" s="245"/>
      <c r="AZ711" s="245"/>
      <c r="BA711" s="245"/>
      <c r="BB711" s="245"/>
      <c r="BC711" s="245"/>
      <c r="BD711" s="245"/>
      <c r="BE711" s="245"/>
      <c r="BF711" s="245"/>
      <c r="BG711" s="245"/>
      <c r="BH711" s="245"/>
      <c r="BI711" s="245"/>
    </row>
    <row r="712" spans="1:61" ht="56.25" customHeight="1" x14ac:dyDescent="0.3">
      <c r="A712" s="727"/>
      <c r="B712" s="728"/>
      <c r="C712" s="728"/>
      <c r="D712" s="728"/>
      <c r="E712" s="728"/>
      <c r="F712" s="728"/>
      <c r="G712" s="728"/>
      <c r="H712" s="728"/>
      <c r="I712" s="728"/>
      <c r="J712" s="728"/>
      <c r="K712" s="728"/>
      <c r="L712" s="728"/>
      <c r="M712" s="728"/>
      <c r="N712" s="728"/>
      <c r="O712" s="728"/>
      <c r="P712" s="728"/>
      <c r="Q712" s="728"/>
      <c r="R712" s="728"/>
      <c r="S712" s="728"/>
      <c r="T712" s="728"/>
      <c r="U712" s="728"/>
      <c r="V712" s="728"/>
      <c r="W712" s="728"/>
      <c r="X712" s="728"/>
      <c r="Y712" s="728"/>
      <c r="Z712" s="728"/>
      <c r="AA712" s="728"/>
      <c r="AB712" s="728"/>
      <c r="AC712" s="728"/>
      <c r="AD712" s="728"/>
      <c r="AE712" s="245"/>
      <c r="AF712" s="245"/>
      <c r="AG712" s="245"/>
      <c r="AH712" s="245"/>
      <c r="AI712" s="245"/>
      <c r="AJ712" s="245"/>
      <c r="AK712" s="245"/>
      <c r="AL712" s="245"/>
      <c r="AM712" s="245"/>
      <c r="AN712" s="245"/>
      <c r="AO712" s="245"/>
      <c r="AP712" s="245"/>
      <c r="AQ712" s="548"/>
      <c r="AR712" s="548"/>
      <c r="AS712" s="548"/>
      <c r="AT712" s="548"/>
      <c r="AU712" s="548"/>
      <c r="AV712" s="548"/>
      <c r="AW712" s="548"/>
      <c r="AX712" s="548"/>
      <c r="AY712" s="245"/>
      <c r="AZ712" s="245"/>
      <c r="BA712" s="245"/>
      <c r="BB712" s="245"/>
      <c r="BC712" s="245"/>
      <c r="BD712" s="245"/>
      <c r="BE712" s="245"/>
      <c r="BF712" s="245"/>
      <c r="BG712" s="245"/>
      <c r="BH712" s="245"/>
      <c r="BI712" s="245"/>
    </row>
    <row r="713" spans="1:61" ht="11.25" customHeight="1" x14ac:dyDescent="0.3">
      <c r="A713" s="744"/>
      <c r="B713" s="745"/>
      <c r="C713" s="745"/>
      <c r="D713" s="745"/>
      <c r="E713" s="745"/>
      <c r="F713" s="745"/>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245"/>
      <c r="AF713" s="245"/>
      <c r="AG713" s="245"/>
      <c r="AH713" s="245"/>
      <c r="AI713" s="245"/>
      <c r="AJ713" s="245"/>
      <c r="AK713" s="245"/>
      <c r="AL713" s="245"/>
      <c r="AM713" s="245"/>
      <c r="AN713" s="245"/>
      <c r="AO713" s="245"/>
      <c r="AP713" s="245"/>
      <c r="AQ713" s="245"/>
      <c r="AR713" s="245"/>
      <c r="AS713" s="245"/>
      <c r="AT713" s="245"/>
      <c r="AU713" s="245"/>
      <c r="AV713" s="245"/>
      <c r="AW713" s="245"/>
      <c r="AX713" s="245"/>
      <c r="AY713" s="245"/>
      <c r="AZ713" s="245"/>
      <c r="BA713" s="245"/>
      <c r="BB713" s="245"/>
      <c r="BC713" s="245"/>
      <c r="BD713" s="245"/>
      <c r="BE713" s="245"/>
      <c r="BF713" s="245"/>
      <c r="BG713" s="245"/>
      <c r="BH713" s="245"/>
      <c r="BI713" s="245"/>
    </row>
    <row r="714" spans="1:61" ht="26.25" customHeight="1" x14ac:dyDescent="0.3">
      <c r="A714" s="731" t="s">
        <v>265</v>
      </c>
      <c r="B714" s="732"/>
      <c r="C714" s="732"/>
      <c r="D714" s="732"/>
      <c r="E714" s="732"/>
      <c r="F714" s="732"/>
      <c r="G714" s="732"/>
      <c r="H714" s="732"/>
      <c r="I714" s="732"/>
      <c r="J714" s="732"/>
      <c r="K714" s="732"/>
      <c r="L714" s="732"/>
      <c r="M714" s="732"/>
      <c r="N714" s="732"/>
      <c r="O714" s="732"/>
      <c r="P714" s="732"/>
      <c r="Q714" s="732"/>
      <c r="R714" s="732"/>
      <c r="S714" s="732"/>
      <c r="T714" s="732"/>
      <c r="U714" s="732"/>
      <c r="V714" s="732"/>
      <c r="W714" s="732"/>
      <c r="X714" s="732"/>
      <c r="Y714" s="732"/>
      <c r="Z714" s="732"/>
      <c r="AA714" s="732"/>
      <c r="AB714" s="732"/>
      <c r="AC714" s="732"/>
      <c r="AD714" s="732"/>
      <c r="AE714" s="732"/>
      <c r="AF714" s="732"/>
      <c r="AG714" s="732"/>
      <c r="AH714" s="732"/>
      <c r="AI714" s="732"/>
      <c r="AJ714" s="732"/>
      <c r="AK714" s="732"/>
      <c r="AL714" s="732"/>
      <c r="AM714" s="732"/>
      <c r="AN714" s="732"/>
      <c r="AO714" s="732"/>
      <c r="AP714" s="732"/>
      <c r="AQ714" s="732"/>
      <c r="AR714" s="732"/>
      <c r="AS714" s="732"/>
      <c r="AT714" s="732"/>
      <c r="AU714" s="732"/>
      <c r="AV714" s="732"/>
      <c r="AW714" s="732"/>
      <c r="AX714" s="732"/>
      <c r="AY714" s="732"/>
      <c r="AZ714" s="732"/>
      <c r="BA714" s="732"/>
      <c r="BB714" s="732"/>
      <c r="BC714" s="732"/>
      <c r="BD714" s="732"/>
      <c r="BE714" s="732"/>
      <c r="BF714" s="732"/>
      <c r="BG714" s="732"/>
      <c r="BH714" s="732"/>
      <c r="BI714" s="733"/>
    </row>
    <row r="715" spans="1:61" ht="27" customHeight="1" x14ac:dyDescent="0.3">
      <c r="A715" s="741" t="s">
        <v>389</v>
      </c>
      <c r="B715" s="742"/>
      <c r="C715" s="742"/>
      <c r="D715" s="742"/>
      <c r="E715" s="742"/>
      <c r="F715" s="742"/>
      <c r="G715" s="742"/>
      <c r="H715" s="742"/>
      <c r="I715" s="742"/>
      <c r="J715" s="742"/>
      <c r="K715" s="742"/>
      <c r="L715" s="742"/>
      <c r="M715" s="742"/>
      <c r="N715" s="742"/>
      <c r="O715" s="742"/>
      <c r="P715" s="742"/>
      <c r="Q715" s="742"/>
      <c r="R715" s="742"/>
      <c r="S715" s="742"/>
      <c r="T715" s="742"/>
      <c r="U715" s="742"/>
      <c r="V715" s="742"/>
      <c r="W715" s="742"/>
      <c r="X715" s="742"/>
      <c r="Y715" s="742"/>
      <c r="Z715" s="742"/>
      <c r="AA715" s="742"/>
      <c r="AB715" s="742"/>
      <c r="AC715" s="742"/>
      <c r="AD715" s="742"/>
      <c r="AE715" s="742"/>
      <c r="AF715" s="742"/>
      <c r="AG715" s="742"/>
      <c r="AH715" s="742"/>
      <c r="AI715" s="742"/>
      <c r="AJ715" s="742"/>
      <c r="AK715" s="742"/>
      <c r="AL715" s="742"/>
      <c r="AM715" s="742"/>
      <c r="AN715" s="742"/>
      <c r="AO715" s="742"/>
      <c r="AP715" s="742"/>
      <c r="AQ715" s="742"/>
      <c r="AR715" s="742"/>
      <c r="AS715" s="742"/>
      <c r="AT715" s="742"/>
      <c r="AU715" s="742"/>
      <c r="AV715" s="742"/>
      <c r="AW715" s="742"/>
      <c r="AX715" s="742"/>
      <c r="AY715" s="742"/>
      <c r="AZ715" s="742"/>
      <c r="BA715" s="742"/>
      <c r="BB715" s="742"/>
      <c r="BC715" s="742"/>
      <c r="BD715" s="742"/>
      <c r="BE715" s="742"/>
      <c r="BF715" s="742"/>
      <c r="BG715" s="742"/>
      <c r="BH715" s="742"/>
      <c r="BI715" s="743"/>
    </row>
    <row r="716" spans="1:61" ht="19.5" customHeight="1" thickBot="1" x14ac:dyDescent="0.35">
      <c r="A716" s="734" t="s">
        <v>266</v>
      </c>
      <c r="B716" s="443"/>
      <c r="C716" s="443"/>
      <c r="D716" s="443"/>
      <c r="E716" s="443"/>
      <c r="F716" s="443"/>
      <c r="G716" s="443"/>
      <c r="H716" s="443"/>
      <c r="I716" s="443"/>
      <c r="J716" s="443"/>
      <c r="K716" s="443"/>
      <c r="L716" s="443"/>
      <c r="M716" s="443"/>
      <c r="N716" s="443"/>
      <c r="O716" s="443"/>
      <c r="P716" s="443"/>
      <c r="Q716" s="443"/>
      <c r="R716" s="443"/>
      <c r="S716" s="443"/>
      <c r="T716" s="443"/>
      <c r="U716" s="443"/>
      <c r="V716" s="443"/>
      <c r="W716" s="443"/>
      <c r="X716" s="443"/>
      <c r="Y716" s="443"/>
      <c r="Z716" s="443"/>
      <c r="AA716" s="443"/>
      <c r="AB716" s="443"/>
      <c r="AC716" s="443"/>
      <c r="AD716" s="443"/>
      <c r="AE716" s="443"/>
      <c r="AF716" s="443"/>
      <c r="AG716" s="443"/>
      <c r="AH716" s="443"/>
      <c r="AI716" s="443"/>
      <c r="AJ716" s="443"/>
      <c r="AK716" s="443"/>
      <c r="AL716" s="443"/>
      <c r="AM716" s="443"/>
      <c r="AN716" s="443"/>
      <c r="AO716" s="443"/>
      <c r="AP716" s="443"/>
      <c r="AQ716" s="443"/>
      <c r="AR716" s="443"/>
      <c r="AS716" s="443"/>
      <c r="AT716" s="443"/>
      <c r="AU716" s="443"/>
      <c r="AV716" s="443"/>
      <c r="AW716" s="443"/>
      <c r="AX716" s="443"/>
      <c r="AY716" s="443"/>
      <c r="AZ716" s="443"/>
      <c r="BA716" s="443"/>
      <c r="BB716" s="443"/>
      <c r="BC716" s="443"/>
      <c r="BD716" s="443"/>
      <c r="BE716" s="443"/>
      <c r="BF716" s="443"/>
      <c r="BG716" s="443"/>
      <c r="BH716" s="443"/>
      <c r="BI716" s="735"/>
    </row>
    <row r="717" spans="1:61" ht="18.75" customHeight="1" thickBot="1" x14ac:dyDescent="0.35">
      <c r="A717" s="124"/>
      <c r="B717" s="738"/>
      <c r="C717" s="739"/>
      <c r="D717" s="739"/>
      <c r="E717" s="739"/>
      <c r="F717" s="739"/>
      <c r="G717" s="739"/>
      <c r="H717" s="739"/>
      <c r="I717" s="739"/>
      <c r="J717" s="739"/>
      <c r="K717" s="739"/>
      <c r="L717" s="739"/>
      <c r="M717" s="739"/>
      <c r="N717" s="739"/>
      <c r="O717" s="739"/>
      <c r="P717" s="739"/>
      <c r="Q717" s="739"/>
      <c r="R717" s="739"/>
      <c r="S717" s="739"/>
      <c r="T717" s="739"/>
      <c r="U717" s="739"/>
      <c r="V717" s="739"/>
      <c r="W717" s="739"/>
      <c r="X717" s="739"/>
      <c r="Y717" s="739"/>
      <c r="Z717" s="739"/>
      <c r="AA717" s="739"/>
      <c r="AB717" s="739"/>
      <c r="AC717" s="739"/>
      <c r="AD717" s="739"/>
      <c r="AE717" s="739"/>
      <c r="AF717" s="739"/>
      <c r="AG717" s="739"/>
      <c r="AH717" s="739"/>
      <c r="AI717" s="740"/>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9"/>
    </row>
    <row r="718" spans="1:61" ht="24.75" customHeight="1" thickBot="1" x14ac:dyDescent="0.35">
      <c r="A718" s="736" t="s">
        <v>267</v>
      </c>
      <c r="B718" s="606"/>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06"/>
      <c r="AL718" s="606"/>
      <c r="AM718" s="606"/>
      <c r="AN718" s="606"/>
      <c r="AO718" s="606"/>
      <c r="AP718" s="606"/>
      <c r="AQ718" s="606"/>
      <c r="AR718" s="606"/>
      <c r="AS718" s="606"/>
      <c r="AT718" s="606"/>
      <c r="AU718" s="606"/>
      <c r="AV718" s="606"/>
      <c r="AW718" s="606"/>
      <c r="AX718" s="606"/>
      <c r="AY718" s="606"/>
      <c r="AZ718" s="606"/>
      <c r="BA718" s="606"/>
      <c r="BB718" s="606"/>
      <c r="BC718" s="606"/>
      <c r="BD718" s="606"/>
      <c r="BE718" s="606"/>
      <c r="BF718" s="606"/>
      <c r="BG718" s="606"/>
      <c r="BH718" s="606"/>
      <c r="BI718" s="737"/>
    </row>
    <row r="719" spans="1:61" ht="54" customHeight="1" thickBot="1" x14ac:dyDescent="0.35">
      <c r="A719" s="124"/>
      <c r="B719" s="738"/>
      <c r="C719" s="739"/>
      <c r="D719" s="739"/>
      <c r="E719" s="739"/>
      <c r="F719" s="739"/>
      <c r="G719" s="739"/>
      <c r="H719" s="739"/>
      <c r="I719" s="739"/>
      <c r="J719" s="739"/>
      <c r="K719" s="739"/>
      <c r="L719" s="739"/>
      <c r="M719" s="739"/>
      <c r="N719" s="739"/>
      <c r="O719" s="739"/>
      <c r="P719" s="739"/>
      <c r="Q719" s="739"/>
      <c r="R719" s="739"/>
      <c r="S719" s="739"/>
      <c r="T719" s="739"/>
      <c r="U719" s="739"/>
      <c r="V719" s="739"/>
      <c r="W719" s="739"/>
      <c r="X719" s="739"/>
      <c r="Y719" s="739"/>
      <c r="Z719" s="739"/>
      <c r="AA719" s="739"/>
      <c r="AB719" s="739"/>
      <c r="AC719" s="739"/>
      <c r="AD719" s="739"/>
      <c r="AE719" s="739"/>
      <c r="AF719" s="739"/>
      <c r="AG719" s="739"/>
      <c r="AH719" s="739"/>
      <c r="AI719" s="739"/>
      <c r="AJ719" s="739"/>
      <c r="AK719" s="739"/>
      <c r="AL719" s="739"/>
      <c r="AM719" s="739"/>
      <c r="AN719" s="739"/>
      <c r="AO719" s="739"/>
      <c r="AP719" s="739"/>
      <c r="AQ719" s="739"/>
      <c r="AR719" s="739"/>
      <c r="AS719" s="739"/>
      <c r="AT719" s="739"/>
      <c r="AU719" s="739"/>
      <c r="AV719" s="739"/>
      <c r="AW719" s="739"/>
      <c r="AX719" s="739"/>
      <c r="AY719" s="739"/>
      <c r="AZ719" s="739"/>
      <c r="BA719" s="739"/>
      <c r="BB719" s="739"/>
      <c r="BC719" s="739"/>
      <c r="BD719" s="739"/>
      <c r="BE719" s="739"/>
      <c r="BF719" s="739"/>
      <c r="BG719" s="739"/>
      <c r="BH719" s="740"/>
      <c r="BI719" s="125"/>
    </row>
    <row r="720" spans="1:61" ht="24.75" customHeight="1" thickBot="1" x14ac:dyDescent="0.35">
      <c r="A720" s="736" t="s">
        <v>268</v>
      </c>
      <c r="B720" s="606"/>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06"/>
      <c r="AL720" s="606"/>
      <c r="AM720" s="606"/>
      <c r="AN720" s="606"/>
      <c r="AO720" s="606"/>
      <c r="AP720" s="606"/>
      <c r="AQ720" s="606"/>
      <c r="AR720" s="606"/>
      <c r="AS720" s="606"/>
      <c r="AT720" s="606"/>
      <c r="AU720" s="606"/>
      <c r="AV720" s="606"/>
      <c r="AW720" s="606"/>
      <c r="AX720" s="606"/>
      <c r="AY720" s="606"/>
      <c r="AZ720" s="606"/>
      <c r="BA720" s="606"/>
      <c r="BB720" s="606"/>
      <c r="BC720" s="606"/>
      <c r="BD720" s="606"/>
      <c r="BE720" s="606"/>
      <c r="BF720" s="606"/>
      <c r="BG720" s="606"/>
      <c r="BH720" s="606"/>
      <c r="BI720" s="737"/>
    </row>
    <row r="721" spans="1:61" ht="15" thickBot="1" x14ac:dyDescent="0.35">
      <c r="A721" s="124"/>
      <c r="B721" s="738"/>
      <c r="C721" s="739"/>
      <c r="D721" s="739"/>
      <c r="E721" s="739"/>
      <c r="F721" s="739"/>
      <c r="G721" s="739"/>
      <c r="H721" s="739"/>
      <c r="I721" s="739"/>
      <c r="J721" s="739"/>
      <c r="K721" s="739"/>
      <c r="L721" s="739"/>
      <c r="M721" s="739"/>
      <c r="N721" s="739"/>
      <c r="O721" s="739"/>
      <c r="P721" s="739"/>
      <c r="Q721" s="739"/>
      <c r="R721" s="739"/>
      <c r="S721" s="739"/>
      <c r="T721" s="739"/>
      <c r="U721" s="739"/>
      <c r="V721" s="739"/>
      <c r="W721" s="739"/>
      <c r="X721" s="739"/>
      <c r="Y721" s="739"/>
      <c r="Z721" s="739"/>
      <c r="AA721" s="739"/>
      <c r="AB721" s="739"/>
      <c r="AC721" s="740"/>
      <c r="AD721" s="46"/>
      <c r="AE721" s="46"/>
      <c r="AF721" s="738"/>
      <c r="AG721" s="739"/>
      <c r="AH721" s="739"/>
      <c r="AI721" s="739"/>
      <c r="AJ721" s="739"/>
      <c r="AK721" s="739"/>
      <c r="AL721" s="739"/>
      <c r="AM721" s="739"/>
      <c r="AN721" s="739"/>
      <c r="AO721" s="739"/>
      <c r="AP721" s="739"/>
      <c r="AQ721" s="739"/>
      <c r="AR721" s="739"/>
      <c r="AS721" s="739"/>
      <c r="AT721" s="739"/>
      <c r="AU721" s="739"/>
      <c r="AV721" s="739"/>
      <c r="AW721" s="739"/>
      <c r="AX721" s="739"/>
      <c r="AY721" s="739"/>
      <c r="AZ721" s="739"/>
      <c r="BA721" s="739"/>
      <c r="BB721" s="739"/>
      <c r="BC721" s="739"/>
      <c r="BD721" s="739"/>
      <c r="BE721" s="739"/>
      <c r="BF721" s="739"/>
      <c r="BG721" s="739"/>
      <c r="BH721" s="740"/>
      <c r="BI721" s="100"/>
    </row>
    <row r="722" spans="1:61" x14ac:dyDescent="0.3">
      <c r="A722" s="734" t="s">
        <v>269</v>
      </c>
      <c r="B722" s="443"/>
      <c r="C722" s="443"/>
      <c r="D722" s="443"/>
      <c r="E722" s="443"/>
      <c r="F722" s="443"/>
      <c r="G722" s="443"/>
      <c r="H722" s="443"/>
      <c r="I722" s="443"/>
      <c r="J722" s="443"/>
      <c r="K722" s="443"/>
      <c r="L722" s="443"/>
      <c r="M722" s="443"/>
      <c r="N722" s="443"/>
      <c r="O722" s="443"/>
      <c r="P722" s="443"/>
      <c r="Q722" s="443"/>
      <c r="R722" s="443"/>
      <c r="S722" s="443"/>
      <c r="T722" s="443"/>
      <c r="U722" s="443"/>
      <c r="V722" s="443"/>
      <c r="W722" s="443"/>
      <c r="X722" s="443"/>
      <c r="Y722" s="443"/>
      <c r="Z722" s="443"/>
      <c r="AA722" s="443"/>
      <c r="AB722" s="443"/>
      <c r="AC722" s="443"/>
      <c r="AD722" s="443"/>
      <c r="AE722" s="443"/>
      <c r="AF722" s="443"/>
      <c r="AG722" s="443"/>
      <c r="AH722" s="443"/>
      <c r="AI722" s="443"/>
      <c r="AJ722" s="443"/>
      <c r="AK722" s="443"/>
      <c r="AL722" s="443"/>
      <c r="AM722" s="443"/>
      <c r="AN722" s="443"/>
      <c r="AO722" s="443"/>
      <c r="AP722" s="443"/>
      <c r="AQ722" s="443"/>
      <c r="AR722" s="443"/>
      <c r="AS722" s="443"/>
      <c r="AT722" s="443"/>
      <c r="AU722" s="443"/>
      <c r="AV722" s="443"/>
      <c r="AW722" s="443"/>
      <c r="AX722" s="443"/>
      <c r="AY722" s="443"/>
      <c r="AZ722" s="443"/>
      <c r="BA722" s="443"/>
      <c r="BB722" s="443"/>
      <c r="BC722" s="443"/>
      <c r="BD722" s="443"/>
      <c r="BE722" s="443"/>
      <c r="BF722" s="443"/>
      <c r="BG722" s="443"/>
      <c r="BH722" s="443"/>
      <c r="BI722" s="735"/>
    </row>
    <row r="723" spans="1:61" ht="26.25" customHeight="1" x14ac:dyDescent="0.3">
      <c r="A723" s="820" t="s">
        <v>581</v>
      </c>
      <c r="B723" s="814"/>
      <c r="C723" s="814"/>
      <c r="D723" s="814"/>
      <c r="E723" s="814"/>
      <c r="F723" s="814"/>
      <c r="G723" s="814"/>
      <c r="H723" s="814"/>
      <c r="I723" s="814"/>
      <c r="J723" s="814"/>
      <c r="K723" s="814"/>
      <c r="L723" s="814"/>
      <c r="M723" s="814"/>
      <c r="N723" s="814"/>
      <c r="O723" s="814"/>
      <c r="P723" s="814"/>
      <c r="Q723" s="814"/>
      <c r="R723" s="814"/>
      <c r="S723" s="814"/>
      <c r="T723" s="814"/>
      <c r="U723" s="814"/>
      <c r="V723" s="814"/>
      <c r="W723" s="814"/>
      <c r="X723" s="814"/>
      <c r="Y723" s="814"/>
      <c r="Z723" s="814"/>
      <c r="AA723" s="814"/>
      <c r="AB723" s="814"/>
      <c r="AC723" s="814"/>
      <c r="AD723" s="814"/>
      <c r="AE723" s="814"/>
      <c r="AF723" s="814"/>
      <c r="AG723" s="814"/>
      <c r="AH723" s="814"/>
      <c r="AI723" s="814"/>
      <c r="AJ723" s="814"/>
      <c r="AK723" s="814"/>
      <c r="AL723" s="814"/>
      <c r="AM723" s="814"/>
      <c r="AN723" s="814"/>
      <c r="AO723" s="814"/>
      <c r="AP723" s="814"/>
      <c r="AQ723" s="814"/>
      <c r="AR723" s="814"/>
      <c r="AS723" s="814"/>
      <c r="AT723" s="814"/>
      <c r="AU723" s="814"/>
      <c r="AV723" s="814"/>
      <c r="AW723" s="814"/>
      <c r="AX723" s="814"/>
      <c r="AY723" s="814"/>
      <c r="AZ723" s="814"/>
      <c r="BA723" s="814"/>
      <c r="BB723" s="814"/>
      <c r="BC723" s="814"/>
      <c r="BD723" s="814"/>
      <c r="BE723" s="814"/>
      <c r="BF723" s="814"/>
      <c r="BG723" s="814"/>
      <c r="BH723" s="814"/>
      <c r="BI723" s="815"/>
    </row>
    <row r="724" spans="1:61" ht="44.25" customHeight="1" x14ac:dyDescent="0.3">
      <c r="A724" s="720" t="s">
        <v>582</v>
      </c>
      <c r="B724" s="606"/>
      <c r="C724" s="606"/>
      <c r="D724" s="606"/>
      <c r="E724" s="606"/>
      <c r="F724" s="606"/>
      <c r="G724" s="606"/>
      <c r="H724" s="606"/>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06"/>
      <c r="AL724" s="606"/>
      <c r="AM724" s="606"/>
      <c r="AN724" s="606"/>
      <c r="AO724" s="606"/>
      <c r="AP724" s="606"/>
      <c r="AQ724" s="606"/>
      <c r="AR724" s="606"/>
      <c r="AS724" s="606"/>
      <c r="AT724" s="606"/>
      <c r="AU724" s="606"/>
      <c r="AV724" s="606"/>
      <c r="AW724" s="606"/>
      <c r="AX724" s="606"/>
      <c r="AY724" s="606"/>
      <c r="AZ724" s="606"/>
      <c r="BA724" s="606"/>
      <c r="BB724" s="606"/>
      <c r="BC724" s="606"/>
      <c r="BD724" s="606"/>
      <c r="BE724" s="606"/>
      <c r="BF724" s="606"/>
      <c r="BG724" s="606"/>
      <c r="BH724" s="606"/>
      <c r="BI724" s="737"/>
    </row>
    <row r="725" spans="1:61" ht="45" customHeight="1" x14ac:dyDescent="0.3">
      <c r="A725" s="720" t="s">
        <v>390</v>
      </c>
      <c r="B725" s="721"/>
      <c r="C725" s="721"/>
      <c r="D725" s="721"/>
      <c r="E725" s="721"/>
      <c r="F725" s="721"/>
      <c r="G725" s="721"/>
      <c r="H725" s="721"/>
      <c r="I725" s="721"/>
      <c r="J725" s="721"/>
      <c r="K725" s="721"/>
      <c r="L725" s="721"/>
      <c r="M725" s="721"/>
      <c r="N725" s="721"/>
      <c r="O725" s="721"/>
      <c r="P725" s="721"/>
      <c r="Q725" s="721"/>
      <c r="R725" s="721"/>
      <c r="S725" s="721"/>
      <c r="T725" s="721"/>
      <c r="U725" s="721"/>
      <c r="V725" s="721"/>
      <c r="W725" s="721"/>
      <c r="X725" s="721"/>
      <c r="Y725" s="721"/>
      <c r="Z725" s="721"/>
      <c r="AA725" s="721"/>
      <c r="AB725" s="721"/>
      <c r="AC725" s="721"/>
      <c r="AD725" s="721"/>
      <c r="AE725" s="721"/>
      <c r="AF725" s="721"/>
      <c r="AG725" s="721"/>
      <c r="AH725" s="721"/>
      <c r="AI725" s="721"/>
      <c r="AJ725" s="721"/>
      <c r="AK725" s="721"/>
      <c r="AL725" s="721"/>
      <c r="AM725" s="721"/>
      <c r="AN725" s="721"/>
      <c r="AO725" s="721"/>
      <c r="AP725" s="721"/>
      <c r="AQ725" s="721"/>
      <c r="AR725" s="721"/>
      <c r="AS725" s="721"/>
      <c r="AT725" s="721"/>
      <c r="AU725" s="721"/>
      <c r="AV725" s="721"/>
      <c r="AW725" s="721"/>
      <c r="AX725" s="721"/>
      <c r="AY725" s="721"/>
      <c r="AZ725" s="721"/>
      <c r="BA725" s="721"/>
      <c r="BB725" s="721"/>
      <c r="BC725" s="721"/>
      <c r="BD725" s="721"/>
      <c r="BE725" s="721"/>
      <c r="BF725" s="721"/>
      <c r="BG725" s="721"/>
      <c r="BH725" s="721"/>
      <c r="BI725" s="722"/>
    </row>
    <row r="726" spans="1:61" ht="45" customHeight="1" x14ac:dyDescent="0.3">
      <c r="A726" s="720" t="s">
        <v>391</v>
      </c>
      <c r="B726" s="721"/>
      <c r="C726" s="721"/>
      <c r="D726" s="721"/>
      <c r="E726" s="721"/>
      <c r="F726" s="721"/>
      <c r="G726" s="721"/>
      <c r="H726" s="721"/>
      <c r="I726" s="721"/>
      <c r="J726" s="721"/>
      <c r="K726" s="721"/>
      <c r="L726" s="721"/>
      <c r="M726" s="721"/>
      <c r="N726" s="721"/>
      <c r="O726" s="721"/>
      <c r="P726" s="721"/>
      <c r="Q726" s="721"/>
      <c r="R726" s="721"/>
      <c r="S726" s="721"/>
      <c r="T726" s="721"/>
      <c r="U726" s="721"/>
      <c r="V726" s="721"/>
      <c r="W726" s="721"/>
      <c r="X726" s="721"/>
      <c r="Y726" s="721"/>
      <c r="Z726" s="721"/>
      <c r="AA726" s="721"/>
      <c r="AB726" s="721"/>
      <c r="AC726" s="721"/>
      <c r="AD726" s="721"/>
      <c r="AE726" s="721"/>
      <c r="AF726" s="721"/>
      <c r="AG726" s="721"/>
      <c r="AH726" s="721"/>
      <c r="AI726" s="721"/>
      <c r="AJ726" s="721"/>
      <c r="AK726" s="721"/>
      <c r="AL726" s="721"/>
      <c r="AM726" s="721"/>
      <c r="AN726" s="721"/>
      <c r="AO726" s="721"/>
      <c r="AP726" s="721"/>
      <c r="AQ726" s="721"/>
      <c r="AR726" s="721"/>
      <c r="AS726" s="721"/>
      <c r="AT726" s="721"/>
      <c r="AU726" s="721"/>
      <c r="AV726" s="721"/>
      <c r="AW726" s="721"/>
      <c r="AX726" s="721"/>
      <c r="AY726" s="721"/>
      <c r="AZ726" s="721"/>
      <c r="BA726" s="721"/>
      <c r="BB726" s="721"/>
      <c r="BC726" s="721"/>
      <c r="BD726" s="721"/>
      <c r="BE726" s="721"/>
      <c r="BF726" s="721"/>
      <c r="BG726" s="721"/>
      <c r="BH726" s="721"/>
      <c r="BI726" s="722"/>
    </row>
    <row r="727" spans="1:61" ht="46.5" customHeight="1" x14ac:dyDescent="0.3">
      <c r="A727" s="720" t="s">
        <v>392</v>
      </c>
      <c r="B727" s="721"/>
      <c r="C727" s="721"/>
      <c r="D727" s="721"/>
      <c r="E727" s="721"/>
      <c r="F727" s="721"/>
      <c r="G727" s="721"/>
      <c r="H727" s="721"/>
      <c r="I727" s="721"/>
      <c r="J727" s="721"/>
      <c r="K727" s="721"/>
      <c r="L727" s="721"/>
      <c r="M727" s="721"/>
      <c r="N727" s="721"/>
      <c r="O727" s="721"/>
      <c r="P727" s="721"/>
      <c r="Q727" s="721"/>
      <c r="R727" s="721"/>
      <c r="S727" s="721"/>
      <c r="T727" s="721"/>
      <c r="U727" s="721"/>
      <c r="V727" s="721"/>
      <c r="W727" s="721"/>
      <c r="X727" s="721"/>
      <c r="Y727" s="721"/>
      <c r="Z727" s="721"/>
      <c r="AA727" s="721"/>
      <c r="AB727" s="721"/>
      <c r="AC727" s="721"/>
      <c r="AD727" s="721"/>
      <c r="AE727" s="721"/>
      <c r="AF727" s="721"/>
      <c r="AG727" s="721"/>
      <c r="AH727" s="721"/>
      <c r="AI727" s="721"/>
      <c r="AJ727" s="721"/>
      <c r="AK727" s="721"/>
      <c r="AL727" s="721"/>
      <c r="AM727" s="721"/>
      <c r="AN727" s="721"/>
      <c r="AO727" s="721"/>
      <c r="AP727" s="721"/>
      <c r="AQ727" s="721"/>
      <c r="AR727" s="721"/>
      <c r="AS727" s="721"/>
      <c r="AT727" s="721"/>
      <c r="AU727" s="721"/>
      <c r="AV727" s="721"/>
      <c r="AW727" s="721"/>
      <c r="AX727" s="721"/>
      <c r="AY727" s="721"/>
      <c r="AZ727" s="721"/>
      <c r="BA727" s="721"/>
      <c r="BB727" s="721"/>
      <c r="BC727" s="721"/>
      <c r="BD727" s="721"/>
      <c r="BE727" s="721"/>
      <c r="BF727" s="721"/>
      <c r="BG727" s="721"/>
      <c r="BH727" s="721"/>
      <c r="BI727" s="722"/>
    </row>
    <row r="728" spans="1:61" ht="19.5" customHeight="1" x14ac:dyDescent="0.3">
      <c r="A728" s="736" t="s">
        <v>541</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6"/>
      <c r="AY728" s="606"/>
      <c r="AZ728" s="606"/>
      <c r="BA728" s="606"/>
      <c r="BB728" s="606"/>
      <c r="BC728" s="606"/>
      <c r="BD728" s="606"/>
      <c r="BE728" s="606"/>
      <c r="BF728" s="606"/>
      <c r="BG728" s="606"/>
      <c r="BH728" s="606"/>
      <c r="BI728" s="737"/>
    </row>
    <row r="729" spans="1:61" ht="27.75" customHeight="1" x14ac:dyDescent="0.3">
      <c r="A729" s="93"/>
      <c r="B729" s="32"/>
      <c r="C729" s="32"/>
      <c r="D729" s="834" t="s">
        <v>322</v>
      </c>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2"/>
      <c r="AY729" s="602"/>
      <c r="AZ729" s="602"/>
      <c r="BA729" s="602"/>
      <c r="BB729" s="602"/>
      <c r="BC729" s="602"/>
      <c r="BD729" s="602"/>
      <c r="BE729" s="602"/>
      <c r="BF729" s="602"/>
      <c r="BG729" s="602"/>
      <c r="BH729" s="602"/>
      <c r="BI729" s="835"/>
    </row>
    <row r="730" spans="1:61" ht="16.5" customHeight="1" x14ac:dyDescent="0.3">
      <c r="A730" s="93"/>
      <c r="B730" s="32"/>
      <c r="C730" s="32"/>
      <c r="D730" s="602" t="s">
        <v>270</v>
      </c>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2"/>
      <c r="AY730" s="602"/>
      <c r="AZ730" s="602"/>
      <c r="BA730" s="602"/>
      <c r="BB730" s="602"/>
      <c r="BC730" s="602"/>
      <c r="BD730" s="602"/>
      <c r="BE730" s="602"/>
      <c r="BF730" s="602"/>
      <c r="BG730" s="602"/>
      <c r="BH730" s="602"/>
      <c r="BI730" s="835"/>
    </row>
    <row r="731" spans="1:61" ht="25.5" customHeight="1" x14ac:dyDescent="0.3">
      <c r="A731" s="93"/>
      <c r="B731" s="32"/>
      <c r="C731" s="32"/>
      <c r="D731" s="834" t="s">
        <v>393</v>
      </c>
      <c r="E731" s="602"/>
      <c r="F731" s="60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2"/>
      <c r="AY731" s="602"/>
      <c r="AZ731" s="602"/>
      <c r="BA731" s="602"/>
      <c r="BB731" s="602"/>
      <c r="BC731" s="602"/>
      <c r="BD731" s="602"/>
      <c r="BE731" s="602"/>
      <c r="BF731" s="602"/>
      <c r="BG731" s="602"/>
      <c r="BH731" s="602"/>
      <c r="BI731" s="835"/>
    </row>
    <row r="732" spans="1:61" ht="30" customHeight="1" x14ac:dyDescent="0.3">
      <c r="A732" s="93"/>
      <c r="B732" s="32"/>
      <c r="C732" s="32"/>
      <c r="D732" s="834" t="s">
        <v>271</v>
      </c>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2"/>
      <c r="AY732" s="602"/>
      <c r="AZ732" s="602"/>
      <c r="BA732" s="602"/>
      <c r="BB732" s="602"/>
      <c r="BC732" s="602"/>
      <c r="BD732" s="602"/>
      <c r="BE732" s="602"/>
      <c r="BF732" s="602"/>
      <c r="BG732" s="602"/>
      <c r="BH732" s="602"/>
      <c r="BI732" s="835"/>
    </row>
    <row r="733" spans="1:61" ht="25.5" customHeight="1" x14ac:dyDescent="0.3">
      <c r="A733" s="93"/>
      <c r="B733" s="32"/>
      <c r="C733" s="32"/>
      <c r="D733" s="834" t="s">
        <v>323</v>
      </c>
      <c r="E733" s="602"/>
      <c r="F733" s="602"/>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2"/>
      <c r="AL733" s="602"/>
      <c r="AM733" s="602"/>
      <c r="AN733" s="602"/>
      <c r="AO733" s="602"/>
      <c r="AP733" s="602"/>
      <c r="AQ733" s="602"/>
      <c r="AR733" s="602"/>
      <c r="AS733" s="602"/>
      <c r="AT733" s="602"/>
      <c r="AU733" s="602"/>
      <c r="AV733" s="602"/>
      <c r="AW733" s="602"/>
      <c r="AX733" s="602"/>
      <c r="AY733" s="602"/>
      <c r="AZ733" s="602"/>
      <c r="BA733" s="602"/>
      <c r="BB733" s="602"/>
      <c r="BC733" s="602"/>
      <c r="BD733" s="602"/>
      <c r="BE733" s="602"/>
      <c r="BF733" s="602"/>
      <c r="BG733" s="602"/>
      <c r="BH733" s="602"/>
      <c r="BI733" s="835"/>
    </row>
    <row r="734" spans="1:61" ht="31.5" customHeight="1" x14ac:dyDescent="0.3">
      <c r="A734" s="736" t="s">
        <v>273</v>
      </c>
      <c r="B734" s="606"/>
      <c r="C734" s="606"/>
      <c r="D734" s="30"/>
      <c r="E734" s="90"/>
      <c r="F734" s="814" t="s">
        <v>394</v>
      </c>
      <c r="G734" s="814"/>
      <c r="H734" s="814"/>
      <c r="I734" s="814"/>
      <c r="J734" s="814"/>
      <c r="K734" s="814"/>
      <c r="L734" s="814"/>
      <c r="M734" s="814"/>
      <c r="N734" s="814"/>
      <c r="O734" s="814"/>
      <c r="P734" s="814"/>
      <c r="Q734" s="814"/>
      <c r="R734" s="814"/>
      <c r="S734" s="814"/>
      <c r="T734" s="814"/>
      <c r="U734" s="814"/>
      <c r="V734" s="814"/>
      <c r="W734" s="814"/>
      <c r="X734" s="814"/>
      <c r="Y734" s="814"/>
      <c r="Z734" s="814"/>
      <c r="AA734" s="814"/>
      <c r="AB734" s="814"/>
      <c r="AC734" s="814"/>
      <c r="AD734" s="814"/>
      <c r="AE734" s="814"/>
      <c r="AF734" s="814"/>
      <c r="AG734" s="814"/>
      <c r="AH734" s="814"/>
      <c r="AI734" s="814"/>
      <c r="AJ734" s="814"/>
      <c r="AK734" s="814"/>
      <c r="AL734" s="814"/>
      <c r="AM734" s="814"/>
      <c r="AN734" s="814"/>
      <c r="AO734" s="814"/>
      <c r="AP734" s="814"/>
      <c r="AQ734" s="814"/>
      <c r="AR734" s="814"/>
      <c r="AS734" s="814"/>
      <c r="AT734" s="814"/>
      <c r="AU734" s="814"/>
      <c r="AV734" s="814"/>
      <c r="AW734" s="814"/>
      <c r="AX734" s="814"/>
      <c r="AY734" s="814"/>
      <c r="AZ734" s="814"/>
      <c r="BA734" s="814"/>
      <c r="BB734" s="814"/>
      <c r="BC734" s="814"/>
      <c r="BD734" s="814"/>
      <c r="BE734" s="814"/>
      <c r="BF734" s="814"/>
      <c r="BG734" s="814"/>
      <c r="BH734" s="814"/>
      <c r="BI734" s="815"/>
    </row>
    <row r="735" spans="1:61" ht="32.25" customHeight="1" x14ac:dyDescent="0.3">
      <c r="A735" s="736" t="s">
        <v>274</v>
      </c>
      <c r="B735" s="606"/>
      <c r="C735" s="606"/>
      <c r="D735" s="30"/>
      <c r="E735" s="90"/>
      <c r="F735" s="814" t="s">
        <v>272</v>
      </c>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4"/>
      <c r="AY735" s="814"/>
      <c r="AZ735" s="814"/>
      <c r="BA735" s="814"/>
      <c r="BB735" s="814"/>
      <c r="BC735" s="814"/>
      <c r="BD735" s="814"/>
      <c r="BE735" s="814"/>
      <c r="BF735" s="814"/>
      <c r="BG735" s="814"/>
      <c r="BH735" s="814"/>
      <c r="BI735" s="815"/>
    </row>
    <row r="736" spans="1:61" x14ac:dyDescent="0.3">
      <c r="A736" s="736" t="s">
        <v>275</v>
      </c>
      <c r="B736" s="606"/>
      <c r="C736" s="606"/>
      <c r="D736" s="30"/>
      <c r="E736" s="90"/>
      <c r="F736" s="816" t="s">
        <v>278</v>
      </c>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6"/>
      <c r="AY736" s="816"/>
      <c r="AZ736" s="816"/>
      <c r="BA736" s="816"/>
      <c r="BB736" s="816"/>
      <c r="BC736" s="816"/>
      <c r="BD736" s="816"/>
      <c r="BE736" s="816"/>
      <c r="BF736" s="816"/>
      <c r="BG736" s="816"/>
      <c r="BH736" s="816"/>
      <c r="BI736" s="817"/>
    </row>
    <row r="737" spans="1:61" s="78" customFormat="1" ht="27.75" customHeight="1" x14ac:dyDescent="0.3">
      <c r="A737" s="828"/>
      <c r="B737" s="617"/>
      <c r="C737" s="617"/>
      <c r="D737" s="91"/>
      <c r="E737" s="92"/>
      <c r="F737" s="818" t="s">
        <v>324</v>
      </c>
      <c r="G737" s="818"/>
      <c r="H737" s="818"/>
      <c r="I737" s="818"/>
      <c r="J737" s="818"/>
      <c r="K737" s="818"/>
      <c r="L737" s="818"/>
      <c r="M737" s="818"/>
      <c r="N737" s="818"/>
      <c r="O737" s="818"/>
      <c r="P737" s="818"/>
      <c r="Q737" s="818"/>
      <c r="R737" s="818"/>
      <c r="S737" s="818"/>
      <c r="T737" s="818"/>
      <c r="U737" s="818"/>
      <c r="V737" s="818"/>
      <c r="W737" s="818"/>
      <c r="X737" s="818"/>
      <c r="Y737" s="818"/>
      <c r="Z737" s="818"/>
      <c r="AA737" s="818"/>
      <c r="AB737" s="818"/>
      <c r="AC737" s="818"/>
      <c r="AD737" s="818"/>
      <c r="AE737" s="818"/>
      <c r="AF737" s="818"/>
      <c r="AG737" s="818"/>
      <c r="AH737" s="818"/>
      <c r="AI737" s="818"/>
      <c r="AJ737" s="818"/>
      <c r="AK737" s="818"/>
      <c r="AL737" s="818"/>
      <c r="AM737" s="818"/>
      <c r="AN737" s="818"/>
      <c r="AO737" s="818"/>
      <c r="AP737" s="818"/>
      <c r="AQ737" s="818"/>
      <c r="AR737" s="818"/>
      <c r="AS737" s="818"/>
      <c r="AT737" s="818"/>
      <c r="AU737" s="818"/>
      <c r="AV737" s="818"/>
      <c r="AW737" s="818"/>
      <c r="AX737" s="818"/>
      <c r="AY737" s="818"/>
      <c r="AZ737" s="818"/>
      <c r="BA737" s="818"/>
      <c r="BB737" s="818"/>
      <c r="BC737" s="818"/>
      <c r="BD737" s="818"/>
      <c r="BE737" s="818"/>
      <c r="BF737" s="818"/>
      <c r="BG737" s="818"/>
      <c r="BH737" s="818"/>
      <c r="BI737" s="819"/>
    </row>
    <row r="738" spans="1:61" ht="21" customHeight="1" x14ac:dyDescent="0.3">
      <c r="A738" s="829"/>
      <c r="B738" s="439"/>
      <c r="C738" s="439"/>
      <c r="D738" s="30"/>
      <c r="E738" s="92"/>
      <c r="F738" s="821" t="s">
        <v>279</v>
      </c>
      <c r="G738" s="821"/>
      <c r="H738" s="821"/>
      <c r="I738" s="821"/>
      <c r="J738" s="821"/>
      <c r="K738" s="821"/>
      <c r="L738" s="821"/>
      <c r="M738" s="821"/>
      <c r="N738" s="821"/>
      <c r="O738" s="821"/>
      <c r="P738" s="821"/>
      <c r="Q738" s="821"/>
      <c r="R738" s="821"/>
      <c r="S738" s="821"/>
      <c r="T738" s="821"/>
      <c r="U738" s="821"/>
      <c r="V738" s="821"/>
      <c r="W738" s="821"/>
      <c r="X738" s="821"/>
      <c r="Y738" s="821"/>
      <c r="Z738" s="821"/>
      <c r="AA738" s="821"/>
      <c r="AB738" s="821"/>
      <c r="AC738" s="821"/>
      <c r="AD738" s="821"/>
      <c r="AE738" s="821"/>
      <c r="AF738" s="821"/>
      <c r="AG738" s="821"/>
      <c r="AH738" s="821"/>
      <c r="AI738" s="821"/>
      <c r="AJ738" s="821"/>
      <c r="AK738" s="821"/>
      <c r="AL738" s="821"/>
      <c r="AM738" s="821"/>
      <c r="AN738" s="821"/>
      <c r="AO738" s="821"/>
      <c r="AP738" s="821"/>
      <c r="AQ738" s="821"/>
      <c r="AR738" s="821"/>
      <c r="AS738" s="821"/>
      <c r="AT738" s="821"/>
      <c r="AU738" s="821"/>
      <c r="AV738" s="821"/>
      <c r="AW738" s="821"/>
      <c r="AX738" s="821"/>
      <c r="AY738" s="821"/>
      <c r="AZ738" s="821"/>
      <c r="BA738" s="821"/>
      <c r="BB738" s="821"/>
      <c r="BC738" s="821"/>
      <c r="BD738" s="821"/>
      <c r="BE738" s="821"/>
      <c r="BF738" s="821"/>
      <c r="BG738" s="821"/>
      <c r="BH738" s="821"/>
      <c r="BI738" s="822"/>
    </row>
    <row r="739" spans="1:61" ht="30" customHeight="1" x14ac:dyDescent="0.3">
      <c r="A739" s="729" t="s">
        <v>395</v>
      </c>
      <c r="B739" s="730"/>
      <c r="C739" s="730"/>
      <c r="D739" s="30"/>
      <c r="E739" s="90"/>
      <c r="F739" s="814" t="s">
        <v>280</v>
      </c>
      <c r="G739" s="814"/>
      <c r="H739" s="814"/>
      <c r="I739" s="814"/>
      <c r="J739" s="814"/>
      <c r="K739" s="814"/>
      <c r="L739" s="814"/>
      <c r="M739" s="814"/>
      <c r="N739" s="814"/>
      <c r="O739" s="814"/>
      <c r="P739" s="814"/>
      <c r="Q739" s="814"/>
      <c r="R739" s="814"/>
      <c r="S739" s="814"/>
      <c r="T739" s="814"/>
      <c r="U739" s="814"/>
      <c r="V739" s="814"/>
      <c r="W739" s="814"/>
      <c r="X739" s="814"/>
      <c r="Y739" s="814"/>
      <c r="Z739" s="814"/>
      <c r="AA739" s="814"/>
      <c r="AB739" s="814"/>
      <c r="AC739" s="814"/>
      <c r="AD739" s="814"/>
      <c r="AE739" s="814"/>
      <c r="AF739" s="814"/>
      <c r="AG739" s="814"/>
      <c r="AH739" s="814"/>
      <c r="AI739" s="814"/>
      <c r="AJ739" s="814"/>
      <c r="AK739" s="814"/>
      <c r="AL739" s="814"/>
      <c r="AM739" s="814"/>
      <c r="AN739" s="814"/>
      <c r="AO739" s="814"/>
      <c r="AP739" s="814"/>
      <c r="AQ739" s="814"/>
      <c r="AR739" s="814"/>
      <c r="AS739" s="814"/>
      <c r="AT739" s="814"/>
      <c r="AU739" s="814"/>
      <c r="AV739" s="814"/>
      <c r="AW739" s="814"/>
      <c r="AX739" s="814"/>
      <c r="AY739" s="814"/>
      <c r="AZ739" s="814"/>
      <c r="BA739" s="814"/>
      <c r="BB739" s="814"/>
      <c r="BC739" s="814"/>
      <c r="BD739" s="814"/>
      <c r="BE739" s="814"/>
      <c r="BF739" s="814"/>
      <c r="BG739" s="814"/>
      <c r="BH739" s="814"/>
      <c r="BI739" s="815"/>
    </row>
    <row r="740" spans="1:61" ht="30" customHeight="1" x14ac:dyDescent="0.3">
      <c r="A740" s="729" t="s">
        <v>396</v>
      </c>
      <c r="B740" s="730"/>
      <c r="C740" s="730"/>
      <c r="D740" s="30"/>
      <c r="E740" s="90"/>
      <c r="F740" s="814" t="s">
        <v>397</v>
      </c>
      <c r="G740" s="814"/>
      <c r="H740" s="814"/>
      <c r="I740" s="814"/>
      <c r="J740" s="814"/>
      <c r="K740" s="814"/>
      <c r="L740" s="814"/>
      <c r="M740" s="814"/>
      <c r="N740" s="814"/>
      <c r="O740" s="814"/>
      <c r="P740" s="814"/>
      <c r="Q740" s="814"/>
      <c r="R740" s="814"/>
      <c r="S740" s="814"/>
      <c r="T740" s="814"/>
      <c r="U740" s="814"/>
      <c r="V740" s="814"/>
      <c r="W740" s="814"/>
      <c r="X740" s="814"/>
      <c r="Y740" s="814"/>
      <c r="Z740" s="814"/>
      <c r="AA740" s="814"/>
      <c r="AB740" s="814"/>
      <c r="AC740" s="814"/>
      <c r="AD740" s="814"/>
      <c r="AE740" s="814"/>
      <c r="AF740" s="814"/>
      <c r="AG740" s="814"/>
      <c r="AH740" s="814"/>
      <c r="AI740" s="814"/>
      <c r="AJ740" s="814"/>
      <c r="AK740" s="814"/>
      <c r="AL740" s="814"/>
      <c r="AM740" s="814"/>
      <c r="AN740" s="814"/>
      <c r="AO740" s="814"/>
      <c r="AP740" s="814"/>
      <c r="AQ740" s="814"/>
      <c r="AR740" s="814"/>
      <c r="AS740" s="814"/>
      <c r="AT740" s="814"/>
      <c r="AU740" s="814"/>
      <c r="AV740" s="814"/>
      <c r="AW740" s="814"/>
      <c r="AX740" s="814"/>
      <c r="AY740" s="814"/>
      <c r="AZ740" s="814"/>
      <c r="BA740" s="814"/>
      <c r="BB740" s="814"/>
      <c r="BC740" s="814"/>
      <c r="BD740" s="814"/>
      <c r="BE740" s="814"/>
      <c r="BF740" s="814"/>
      <c r="BG740" s="814"/>
      <c r="BH740" s="814"/>
      <c r="BI740" s="815"/>
    </row>
    <row r="741" spans="1:61" ht="30" customHeight="1" x14ac:dyDescent="0.3">
      <c r="A741" s="830" t="s">
        <v>276</v>
      </c>
      <c r="B741" s="831"/>
      <c r="C741" s="831"/>
      <c r="D741" s="48"/>
      <c r="E741" s="96"/>
      <c r="F741" s="823" t="s">
        <v>398</v>
      </c>
      <c r="G741" s="823"/>
      <c r="H741" s="823"/>
      <c r="I741" s="823"/>
      <c r="J741" s="823"/>
      <c r="K741" s="823"/>
      <c r="L741" s="823"/>
      <c r="M741" s="823"/>
      <c r="N741" s="823"/>
      <c r="O741" s="823"/>
      <c r="P741" s="823"/>
      <c r="Q741" s="823"/>
      <c r="R741" s="823"/>
      <c r="S741" s="823"/>
      <c r="T741" s="823"/>
      <c r="U741" s="823"/>
      <c r="V741" s="823"/>
      <c r="W741" s="823"/>
      <c r="X741" s="823"/>
      <c r="Y741" s="823"/>
      <c r="Z741" s="823"/>
      <c r="AA741" s="823"/>
      <c r="AB741" s="823"/>
      <c r="AC741" s="823"/>
      <c r="AD741" s="823"/>
      <c r="AE741" s="823"/>
      <c r="AF741" s="823"/>
      <c r="AG741" s="823"/>
      <c r="AH741" s="823"/>
      <c r="AI741" s="823"/>
      <c r="AJ741" s="823"/>
      <c r="AK741" s="823"/>
      <c r="AL741" s="823"/>
      <c r="AM741" s="823"/>
      <c r="AN741" s="823"/>
      <c r="AO741" s="823"/>
      <c r="AP741" s="823"/>
      <c r="AQ741" s="823"/>
      <c r="AR741" s="823"/>
      <c r="AS741" s="823"/>
      <c r="AT741" s="823"/>
      <c r="AU741" s="823"/>
      <c r="AV741" s="823"/>
      <c r="AW741" s="823"/>
      <c r="AX741" s="823"/>
      <c r="AY741" s="823"/>
      <c r="AZ741" s="823"/>
      <c r="BA741" s="823"/>
      <c r="BB741" s="823"/>
      <c r="BC741" s="823"/>
      <c r="BD741" s="823"/>
      <c r="BE741" s="823"/>
      <c r="BF741" s="823"/>
      <c r="BG741" s="823"/>
      <c r="BH741" s="823"/>
      <c r="BI741" s="824"/>
    </row>
    <row r="742" spans="1:61" ht="43.2" customHeight="1" x14ac:dyDescent="0.3">
      <c r="A742" s="832" t="s">
        <v>277</v>
      </c>
      <c r="B742" s="675"/>
      <c r="C742" s="675"/>
      <c r="D742" s="19"/>
      <c r="E742" s="89"/>
      <c r="F742" s="825" t="s">
        <v>553</v>
      </c>
      <c r="G742" s="826"/>
      <c r="H742" s="826"/>
      <c r="I742" s="826"/>
      <c r="J742" s="826"/>
      <c r="K742" s="826"/>
      <c r="L742" s="826"/>
      <c r="M742" s="826"/>
      <c r="N742" s="826"/>
      <c r="O742" s="826"/>
      <c r="P742" s="826"/>
      <c r="Q742" s="826"/>
      <c r="R742" s="826"/>
      <c r="S742" s="826"/>
      <c r="T742" s="826"/>
      <c r="U742" s="826"/>
      <c r="V742" s="826"/>
      <c r="W742" s="826"/>
      <c r="X742" s="826"/>
      <c r="Y742" s="826"/>
      <c r="Z742" s="826"/>
      <c r="AA742" s="826"/>
      <c r="AB742" s="826"/>
      <c r="AC742" s="826"/>
      <c r="AD742" s="826"/>
      <c r="AE742" s="826"/>
      <c r="AF742" s="826"/>
      <c r="AG742" s="826"/>
      <c r="AH742" s="826"/>
      <c r="AI742" s="826"/>
      <c r="AJ742" s="826"/>
      <c r="AK742" s="826"/>
      <c r="AL742" s="826"/>
      <c r="AM742" s="826"/>
      <c r="AN742" s="826"/>
      <c r="AO742" s="826"/>
      <c r="AP742" s="826"/>
      <c r="AQ742" s="826"/>
      <c r="AR742" s="826"/>
      <c r="AS742" s="826"/>
      <c r="AT742" s="826"/>
      <c r="AU742" s="826"/>
      <c r="AV742" s="826"/>
      <c r="AW742" s="826"/>
      <c r="AX742" s="826"/>
      <c r="AY742" s="826"/>
      <c r="AZ742" s="826"/>
      <c r="BA742" s="826"/>
      <c r="BB742" s="826"/>
      <c r="BC742" s="826"/>
      <c r="BD742" s="826"/>
      <c r="BE742" s="826"/>
      <c r="BF742" s="826"/>
      <c r="BG742" s="826"/>
      <c r="BH742" s="826"/>
      <c r="BI742" s="827"/>
    </row>
    <row r="743" spans="1:61" ht="28.5" customHeight="1" x14ac:dyDescent="0.3">
      <c r="A743" s="833">
        <v>12</v>
      </c>
      <c r="B743" s="816"/>
      <c r="C743" s="816"/>
      <c r="D743" s="30"/>
      <c r="E743" s="90"/>
      <c r="F743" s="814" t="s">
        <v>399</v>
      </c>
      <c r="G743" s="816"/>
      <c r="H743" s="816"/>
      <c r="I743" s="816"/>
      <c r="J743" s="816"/>
      <c r="K743" s="816"/>
      <c r="L743" s="816"/>
      <c r="M743" s="816"/>
      <c r="N743" s="816"/>
      <c r="O743" s="816"/>
      <c r="P743" s="816"/>
      <c r="Q743" s="816"/>
      <c r="R743" s="816"/>
      <c r="S743" s="816"/>
      <c r="T743" s="816"/>
      <c r="U743" s="816"/>
      <c r="V743" s="816"/>
      <c r="W743" s="816"/>
      <c r="X743" s="816"/>
      <c r="Y743" s="816"/>
      <c r="Z743" s="816"/>
      <c r="AA743" s="816"/>
      <c r="AB743" s="816"/>
      <c r="AC743" s="816"/>
      <c r="AD743" s="816"/>
      <c r="AE743" s="816"/>
      <c r="AF743" s="816"/>
      <c r="AG743" s="816"/>
      <c r="AH743" s="816"/>
      <c r="AI743" s="816"/>
      <c r="AJ743" s="816"/>
      <c r="AK743" s="816"/>
      <c r="AL743" s="816"/>
      <c r="AM743" s="816"/>
      <c r="AN743" s="816"/>
      <c r="AO743" s="816"/>
      <c r="AP743" s="816"/>
      <c r="AQ743" s="816"/>
      <c r="AR743" s="816"/>
      <c r="AS743" s="816"/>
      <c r="AT743" s="816"/>
      <c r="AU743" s="816"/>
      <c r="AV743" s="816"/>
      <c r="AW743" s="816"/>
      <c r="AX743" s="816"/>
      <c r="AY743" s="816"/>
      <c r="AZ743" s="816"/>
      <c r="BA743" s="816"/>
      <c r="BB743" s="816"/>
      <c r="BC743" s="816"/>
      <c r="BD743" s="816"/>
      <c r="BE743" s="816"/>
      <c r="BF743" s="816"/>
      <c r="BG743" s="816"/>
      <c r="BH743" s="816"/>
      <c r="BI743" s="817"/>
    </row>
    <row r="744" spans="1:61" ht="28.5" customHeight="1" x14ac:dyDescent="0.3">
      <c r="A744" s="736">
        <v>13</v>
      </c>
      <c r="B744" s="606"/>
      <c r="C744" s="606"/>
      <c r="D744" s="30"/>
      <c r="E744" s="90"/>
      <c r="F744" s="814" t="s">
        <v>400</v>
      </c>
      <c r="G744" s="814"/>
      <c r="H744" s="814"/>
      <c r="I744" s="814"/>
      <c r="J744" s="814"/>
      <c r="K744" s="814"/>
      <c r="L744" s="814"/>
      <c r="M744" s="814"/>
      <c r="N744" s="814"/>
      <c r="O744" s="814"/>
      <c r="P744" s="814"/>
      <c r="Q744" s="814"/>
      <c r="R744" s="814"/>
      <c r="S744" s="814"/>
      <c r="T744" s="814"/>
      <c r="U744" s="814"/>
      <c r="V744" s="814"/>
      <c r="W744" s="814"/>
      <c r="X744" s="814"/>
      <c r="Y744" s="814"/>
      <c r="Z744" s="814"/>
      <c r="AA744" s="814"/>
      <c r="AB744" s="814"/>
      <c r="AC744" s="814"/>
      <c r="AD744" s="814"/>
      <c r="AE744" s="814"/>
      <c r="AF744" s="814"/>
      <c r="AG744" s="814"/>
      <c r="AH744" s="814"/>
      <c r="AI744" s="814"/>
      <c r="AJ744" s="814"/>
      <c r="AK744" s="814"/>
      <c r="AL744" s="814"/>
      <c r="AM744" s="814"/>
      <c r="AN744" s="814"/>
      <c r="AO744" s="814"/>
      <c r="AP744" s="814"/>
      <c r="AQ744" s="814"/>
      <c r="AR744" s="814"/>
      <c r="AS744" s="814"/>
      <c r="AT744" s="814"/>
      <c r="AU744" s="814"/>
      <c r="AV744" s="814"/>
      <c r="AW744" s="814"/>
      <c r="AX744" s="814"/>
      <c r="AY744" s="814"/>
      <c r="AZ744" s="814"/>
      <c r="BA744" s="814"/>
      <c r="BB744" s="814"/>
      <c r="BC744" s="814"/>
      <c r="BD744" s="814"/>
      <c r="BE744" s="814"/>
      <c r="BF744" s="814"/>
      <c r="BG744" s="814"/>
      <c r="BH744" s="814"/>
      <c r="BI744" s="815"/>
    </row>
    <row r="745" spans="1:61" ht="55.8" customHeight="1" x14ac:dyDescent="0.3">
      <c r="A745" s="736">
        <v>14</v>
      </c>
      <c r="B745" s="606"/>
      <c r="C745" s="606"/>
      <c r="D745" s="30"/>
      <c r="E745" s="90"/>
      <c r="F745" s="814" t="s">
        <v>401</v>
      </c>
      <c r="G745" s="814"/>
      <c r="H745" s="814"/>
      <c r="I745" s="814"/>
      <c r="J745" s="814"/>
      <c r="K745" s="814"/>
      <c r="L745" s="814"/>
      <c r="M745" s="814"/>
      <c r="N745" s="814"/>
      <c r="O745" s="814"/>
      <c r="P745" s="814"/>
      <c r="Q745" s="814"/>
      <c r="R745" s="814"/>
      <c r="S745" s="814"/>
      <c r="T745" s="814"/>
      <c r="U745" s="814"/>
      <c r="V745" s="814"/>
      <c r="W745" s="814"/>
      <c r="X745" s="814"/>
      <c r="Y745" s="814"/>
      <c r="Z745" s="814"/>
      <c r="AA745" s="814"/>
      <c r="AB745" s="814"/>
      <c r="AC745" s="814"/>
      <c r="AD745" s="814"/>
      <c r="AE745" s="814"/>
      <c r="AF745" s="814"/>
      <c r="AG745" s="814"/>
      <c r="AH745" s="814"/>
      <c r="AI745" s="814"/>
      <c r="AJ745" s="814"/>
      <c r="AK745" s="814"/>
      <c r="AL745" s="814"/>
      <c r="AM745" s="814"/>
      <c r="AN745" s="814"/>
      <c r="AO745" s="814"/>
      <c r="AP745" s="814"/>
      <c r="AQ745" s="814"/>
      <c r="AR745" s="814"/>
      <c r="AS745" s="814"/>
      <c r="AT745" s="814"/>
      <c r="AU745" s="814"/>
      <c r="AV745" s="814"/>
      <c r="AW745" s="814"/>
      <c r="AX745" s="814"/>
      <c r="AY745" s="814"/>
      <c r="AZ745" s="814"/>
      <c r="BA745" s="814"/>
      <c r="BB745" s="814"/>
      <c r="BC745" s="814"/>
      <c r="BD745" s="814"/>
      <c r="BE745" s="814"/>
      <c r="BF745" s="814"/>
      <c r="BG745" s="814"/>
      <c r="BH745" s="814"/>
      <c r="BI745" s="815"/>
    </row>
    <row r="746" spans="1:61" ht="31.5" customHeight="1" x14ac:dyDescent="0.3">
      <c r="A746" s="736">
        <v>15</v>
      </c>
      <c r="B746" s="606"/>
      <c r="C746" s="606"/>
      <c r="D746" s="30"/>
      <c r="E746" s="90"/>
      <c r="F746" s="814" t="s">
        <v>402</v>
      </c>
      <c r="G746" s="814"/>
      <c r="H746" s="814"/>
      <c r="I746" s="814"/>
      <c r="J746" s="814"/>
      <c r="K746" s="814"/>
      <c r="L746" s="814"/>
      <c r="M746" s="814"/>
      <c r="N746" s="814"/>
      <c r="O746" s="814"/>
      <c r="P746" s="814"/>
      <c r="Q746" s="814"/>
      <c r="R746" s="814"/>
      <c r="S746" s="814"/>
      <c r="T746" s="814"/>
      <c r="U746" s="814"/>
      <c r="V746" s="814"/>
      <c r="W746" s="814"/>
      <c r="X746" s="814"/>
      <c r="Y746" s="814"/>
      <c r="Z746" s="814"/>
      <c r="AA746" s="814"/>
      <c r="AB746" s="814"/>
      <c r="AC746" s="814"/>
      <c r="AD746" s="814"/>
      <c r="AE746" s="814"/>
      <c r="AF746" s="814"/>
      <c r="AG746" s="814"/>
      <c r="AH746" s="814"/>
      <c r="AI746" s="814"/>
      <c r="AJ746" s="814"/>
      <c r="AK746" s="814"/>
      <c r="AL746" s="814"/>
      <c r="AM746" s="814"/>
      <c r="AN746" s="814"/>
      <c r="AO746" s="814"/>
      <c r="AP746" s="814"/>
      <c r="AQ746" s="814"/>
      <c r="AR746" s="814"/>
      <c r="AS746" s="814"/>
      <c r="AT746" s="814"/>
      <c r="AU746" s="814"/>
      <c r="AV746" s="814"/>
      <c r="AW746" s="814"/>
      <c r="AX746" s="814"/>
      <c r="AY746" s="814"/>
      <c r="AZ746" s="814"/>
      <c r="BA746" s="814"/>
      <c r="BB746" s="814"/>
      <c r="BC746" s="814"/>
      <c r="BD746" s="814"/>
      <c r="BE746" s="814"/>
      <c r="BF746" s="814"/>
      <c r="BG746" s="814"/>
      <c r="BH746" s="814"/>
      <c r="BI746" s="815"/>
    </row>
    <row r="747" spans="1:61" ht="21.75" customHeight="1" x14ac:dyDescent="0.3">
      <c r="A747" s="736">
        <v>16</v>
      </c>
      <c r="B747" s="606"/>
      <c r="C747" s="606"/>
      <c r="D747" s="30"/>
      <c r="E747" s="90"/>
      <c r="F747" s="814" t="s">
        <v>281</v>
      </c>
      <c r="G747" s="814"/>
      <c r="H747" s="814"/>
      <c r="I747" s="814"/>
      <c r="J747" s="814"/>
      <c r="K747" s="814"/>
      <c r="L747" s="814"/>
      <c r="M747" s="814"/>
      <c r="N747" s="814"/>
      <c r="O747" s="814"/>
      <c r="P747" s="814"/>
      <c r="Q747" s="814"/>
      <c r="R747" s="814"/>
      <c r="S747" s="814"/>
      <c r="T747" s="814"/>
      <c r="U747" s="814"/>
      <c r="V747" s="814"/>
      <c r="W747" s="814"/>
      <c r="X747" s="814"/>
      <c r="Y747" s="814"/>
      <c r="Z747" s="814"/>
      <c r="AA747" s="814"/>
      <c r="AB747" s="814"/>
      <c r="AC747" s="814"/>
      <c r="AD747" s="814"/>
      <c r="AE747" s="814"/>
      <c r="AF747" s="814"/>
      <c r="AG747" s="814"/>
      <c r="AH747" s="814"/>
      <c r="AI747" s="814"/>
      <c r="AJ747" s="814"/>
      <c r="AK747" s="814"/>
      <c r="AL747" s="814"/>
      <c r="AM747" s="814"/>
      <c r="AN747" s="814"/>
      <c r="AO747" s="814"/>
      <c r="AP747" s="814"/>
      <c r="AQ747" s="814"/>
      <c r="AR747" s="814"/>
      <c r="AS747" s="814"/>
      <c r="AT747" s="814"/>
      <c r="AU747" s="814"/>
      <c r="AV747" s="814"/>
      <c r="AW747" s="814"/>
      <c r="AX747" s="814"/>
      <c r="AY747" s="814"/>
      <c r="AZ747" s="814"/>
      <c r="BA747" s="814"/>
      <c r="BB747" s="814"/>
      <c r="BC747" s="814"/>
      <c r="BD747" s="814"/>
      <c r="BE747" s="814"/>
      <c r="BF747" s="814"/>
      <c r="BG747" s="814"/>
      <c r="BH747" s="814"/>
      <c r="BI747" s="815"/>
    </row>
    <row r="748" spans="1:61" ht="28.5" customHeight="1" x14ac:dyDescent="0.3">
      <c r="A748" s="736">
        <v>17</v>
      </c>
      <c r="B748" s="606"/>
      <c r="C748" s="606"/>
      <c r="D748" s="30"/>
      <c r="E748" s="90"/>
      <c r="F748" s="814" t="s">
        <v>403</v>
      </c>
      <c r="G748" s="814"/>
      <c r="H748" s="814"/>
      <c r="I748" s="814"/>
      <c r="J748" s="814"/>
      <c r="K748" s="814"/>
      <c r="L748" s="814"/>
      <c r="M748" s="814"/>
      <c r="N748" s="814"/>
      <c r="O748" s="814"/>
      <c r="P748" s="814"/>
      <c r="Q748" s="814"/>
      <c r="R748" s="814"/>
      <c r="S748" s="814"/>
      <c r="T748" s="814"/>
      <c r="U748" s="814"/>
      <c r="V748" s="814"/>
      <c r="W748" s="814"/>
      <c r="X748" s="814"/>
      <c r="Y748" s="814"/>
      <c r="Z748" s="814"/>
      <c r="AA748" s="814"/>
      <c r="AB748" s="814"/>
      <c r="AC748" s="814"/>
      <c r="AD748" s="814"/>
      <c r="AE748" s="814"/>
      <c r="AF748" s="814"/>
      <c r="AG748" s="814"/>
      <c r="AH748" s="814"/>
      <c r="AI748" s="814"/>
      <c r="AJ748" s="814"/>
      <c r="AK748" s="814"/>
      <c r="AL748" s="814"/>
      <c r="AM748" s="814"/>
      <c r="AN748" s="814"/>
      <c r="AO748" s="814"/>
      <c r="AP748" s="814"/>
      <c r="AQ748" s="814"/>
      <c r="AR748" s="814"/>
      <c r="AS748" s="814"/>
      <c r="AT748" s="814"/>
      <c r="AU748" s="814"/>
      <c r="AV748" s="814"/>
      <c r="AW748" s="814"/>
      <c r="AX748" s="814"/>
      <c r="AY748" s="814"/>
      <c r="AZ748" s="814"/>
      <c r="BA748" s="814"/>
      <c r="BB748" s="814"/>
      <c r="BC748" s="814"/>
      <c r="BD748" s="814"/>
      <c r="BE748" s="814"/>
      <c r="BF748" s="814"/>
      <c r="BG748" s="814"/>
      <c r="BH748" s="814"/>
      <c r="BI748" s="815"/>
    </row>
    <row r="749" spans="1:61" ht="112.8" customHeight="1" x14ac:dyDescent="0.3">
      <c r="A749" s="93"/>
      <c r="B749" s="606">
        <v>18</v>
      </c>
      <c r="C749" s="606"/>
      <c r="D749" s="606"/>
      <c r="E749" s="606"/>
      <c r="F749" s="721" t="s">
        <v>583</v>
      </c>
      <c r="G749" s="721"/>
      <c r="H749" s="721"/>
      <c r="I749" s="721"/>
      <c r="J749" s="721"/>
      <c r="K749" s="721"/>
      <c r="L749" s="721"/>
      <c r="M749" s="721"/>
      <c r="N749" s="721"/>
      <c r="O749" s="721"/>
      <c r="P749" s="721"/>
      <c r="Q749" s="721"/>
      <c r="R749" s="721"/>
      <c r="S749" s="721"/>
      <c r="T749" s="721"/>
      <c r="U749" s="721"/>
      <c r="V749" s="721"/>
      <c r="W749" s="721"/>
      <c r="X749" s="721"/>
      <c r="Y749" s="721"/>
      <c r="Z749" s="721"/>
      <c r="AA749" s="721"/>
      <c r="AB749" s="721"/>
      <c r="AC749" s="721"/>
      <c r="AD749" s="721"/>
      <c r="AE749" s="721"/>
      <c r="AF749" s="721"/>
      <c r="AG749" s="721"/>
      <c r="AH749" s="721"/>
      <c r="AI749" s="721"/>
      <c r="AJ749" s="721"/>
      <c r="AK749" s="721"/>
      <c r="AL749" s="721"/>
      <c r="AM749" s="721"/>
      <c r="AN749" s="721"/>
      <c r="AO749" s="721"/>
      <c r="AP749" s="721"/>
      <c r="AQ749" s="721"/>
      <c r="AR749" s="721"/>
      <c r="AS749" s="721"/>
      <c r="AT749" s="721"/>
      <c r="AU749" s="721"/>
      <c r="AV749" s="721"/>
      <c r="AW749" s="721"/>
      <c r="AX749" s="721"/>
      <c r="AY749" s="721"/>
      <c r="AZ749" s="721"/>
      <c r="BA749" s="721"/>
      <c r="BB749" s="721"/>
      <c r="BC749" s="721"/>
      <c r="BD749" s="721"/>
      <c r="BE749" s="721"/>
      <c r="BF749" s="721"/>
      <c r="BG749" s="721"/>
      <c r="BH749" s="721"/>
      <c r="BI749" s="173"/>
    </row>
    <row r="750" spans="1:61" ht="18.600000000000001" customHeight="1" x14ac:dyDescent="0.3">
      <c r="A750" s="93"/>
      <c r="B750" s="606">
        <v>19</v>
      </c>
      <c r="C750" s="606"/>
      <c r="D750" s="606"/>
      <c r="E750" s="606"/>
      <c r="F750" s="721" t="s">
        <v>584</v>
      </c>
      <c r="G750" s="721"/>
      <c r="H750" s="721"/>
      <c r="I750" s="721"/>
      <c r="J750" s="721"/>
      <c r="K750" s="721"/>
      <c r="L750" s="721"/>
      <c r="M750" s="721"/>
      <c r="N750" s="721"/>
      <c r="O750" s="721"/>
      <c r="P750" s="721"/>
      <c r="Q750" s="721"/>
      <c r="R750" s="721"/>
      <c r="S750" s="721"/>
      <c r="T750" s="721"/>
      <c r="U750" s="721"/>
      <c r="V750" s="721"/>
      <c r="W750" s="721"/>
      <c r="X750" s="721"/>
      <c r="Y750" s="721"/>
      <c r="Z750" s="721"/>
      <c r="AA750" s="721"/>
      <c r="AB750" s="721"/>
      <c r="AC750" s="721"/>
      <c r="AD750" s="721"/>
      <c r="AE750" s="721"/>
      <c r="AF750" s="721"/>
      <c r="AG750" s="721"/>
      <c r="AH750" s="721"/>
      <c r="AI750" s="721"/>
      <c r="AJ750" s="721"/>
      <c r="AK750" s="721"/>
      <c r="AL750" s="721"/>
      <c r="AM750" s="721"/>
      <c r="AN750" s="721"/>
      <c r="AO750" s="721"/>
      <c r="AP750" s="721"/>
      <c r="AQ750" s="721"/>
      <c r="AR750" s="721"/>
      <c r="AS750" s="721"/>
      <c r="AT750" s="721"/>
      <c r="AU750" s="721"/>
      <c r="AV750" s="721"/>
      <c r="AW750" s="721"/>
      <c r="AX750" s="721"/>
      <c r="AY750" s="721"/>
      <c r="AZ750" s="721"/>
      <c r="BA750" s="721"/>
      <c r="BB750" s="721"/>
      <c r="BC750" s="721"/>
      <c r="BD750" s="721"/>
      <c r="BE750" s="721"/>
      <c r="BF750" s="721"/>
      <c r="BG750" s="721"/>
      <c r="BH750" s="721"/>
      <c r="BI750" s="722"/>
    </row>
    <row r="751" spans="1:61" ht="57" customHeight="1" x14ac:dyDescent="0.3">
      <c r="A751" s="93"/>
      <c r="B751" s="606">
        <v>20</v>
      </c>
      <c r="C751" s="606"/>
      <c r="D751" s="606"/>
      <c r="E751" s="606"/>
      <c r="F751" s="721" t="s">
        <v>585</v>
      </c>
      <c r="G751" s="721"/>
      <c r="H751" s="721"/>
      <c r="I751" s="721"/>
      <c r="J751" s="721"/>
      <c r="K751" s="721"/>
      <c r="L751" s="721"/>
      <c r="M751" s="721"/>
      <c r="N751" s="721"/>
      <c r="O751" s="721"/>
      <c r="P751" s="721"/>
      <c r="Q751" s="721"/>
      <c r="R751" s="721"/>
      <c r="S751" s="721"/>
      <c r="T751" s="721"/>
      <c r="U751" s="721"/>
      <c r="V751" s="721"/>
      <c r="W751" s="721"/>
      <c r="X751" s="721"/>
      <c r="Y751" s="721"/>
      <c r="Z751" s="721"/>
      <c r="AA751" s="721"/>
      <c r="AB751" s="721"/>
      <c r="AC751" s="721"/>
      <c r="AD751" s="721"/>
      <c r="AE751" s="721"/>
      <c r="AF751" s="721"/>
      <c r="AG751" s="721"/>
      <c r="AH751" s="721"/>
      <c r="AI751" s="721"/>
      <c r="AJ751" s="721"/>
      <c r="AK751" s="721"/>
      <c r="AL751" s="721"/>
      <c r="AM751" s="721"/>
      <c r="AN751" s="721"/>
      <c r="AO751" s="721"/>
      <c r="AP751" s="721"/>
      <c r="AQ751" s="721"/>
      <c r="AR751" s="721"/>
      <c r="AS751" s="721"/>
      <c r="AT751" s="721"/>
      <c r="AU751" s="721"/>
      <c r="AV751" s="721"/>
      <c r="AW751" s="721"/>
      <c r="AX751" s="721"/>
      <c r="AY751" s="721"/>
      <c r="AZ751" s="721"/>
      <c r="BA751" s="721"/>
      <c r="BB751" s="721"/>
      <c r="BC751" s="721"/>
      <c r="BD751" s="721"/>
      <c r="BE751" s="721"/>
      <c r="BF751" s="721"/>
      <c r="BG751" s="721"/>
      <c r="BH751" s="721"/>
      <c r="BI751" s="174"/>
    </row>
    <row r="752" spans="1:61" ht="15" thickBot="1" x14ac:dyDescent="0.35">
      <c r="A752" s="736" t="s">
        <v>282</v>
      </c>
      <c r="B752" s="606"/>
      <c r="C752" s="606"/>
      <c r="D752" s="606"/>
      <c r="E752" s="606"/>
      <c r="F752" s="606"/>
      <c r="G752" s="606"/>
      <c r="H752" s="606"/>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90"/>
      <c r="AG752" s="90"/>
      <c r="AH752" s="90"/>
      <c r="AI752" s="90"/>
      <c r="AJ752" s="90"/>
      <c r="AK752" s="90"/>
      <c r="AL752" s="90"/>
      <c r="AM752" s="90"/>
      <c r="AN752" s="90"/>
      <c r="AO752" s="90"/>
      <c r="AP752" s="606" t="s">
        <v>283</v>
      </c>
      <c r="AQ752" s="606"/>
      <c r="AR752" s="606"/>
      <c r="AS752" s="606"/>
      <c r="AT752" s="606"/>
      <c r="AU752" s="606"/>
      <c r="AV752" s="606"/>
      <c r="AW752" s="606"/>
      <c r="AX752" s="606"/>
      <c r="AY752" s="606"/>
      <c r="AZ752" s="606"/>
      <c r="BA752" s="606"/>
      <c r="BB752" s="90"/>
      <c r="BC752" s="90"/>
      <c r="BD752" s="90"/>
      <c r="BE752" s="90"/>
      <c r="BF752" s="90"/>
      <c r="BG752" s="90"/>
      <c r="BH752" s="90"/>
      <c r="BI752" s="94"/>
    </row>
    <row r="753" spans="1:61" ht="25.5" customHeight="1" thickBot="1" x14ac:dyDescent="0.35">
      <c r="A753" s="36"/>
      <c r="B753" s="836"/>
      <c r="C753" s="837"/>
      <c r="D753" s="837"/>
      <c r="E753" s="837"/>
      <c r="F753" s="837"/>
      <c r="G753" s="837"/>
      <c r="H753" s="837"/>
      <c r="I753" s="837"/>
      <c r="J753" s="837"/>
      <c r="K753" s="837"/>
      <c r="L753" s="837"/>
      <c r="M753" s="837"/>
      <c r="N753" s="837"/>
      <c r="O753" s="837"/>
      <c r="P753" s="837"/>
      <c r="Q753" s="837"/>
      <c r="R753" s="837"/>
      <c r="S753" s="837"/>
      <c r="T753" s="837"/>
      <c r="U753" s="837"/>
      <c r="V753" s="837"/>
      <c r="W753" s="837"/>
      <c r="X753" s="837"/>
      <c r="Y753" s="837"/>
      <c r="Z753" s="837"/>
      <c r="AA753" s="837"/>
      <c r="AB753" s="837"/>
      <c r="AC753" s="837"/>
      <c r="AD753" s="837"/>
      <c r="AE753" s="837"/>
      <c r="AF753" s="838"/>
      <c r="AG753" s="90"/>
      <c r="AH753" s="90"/>
      <c r="AI753" s="90"/>
      <c r="AJ753" s="90"/>
      <c r="AK753" s="90"/>
      <c r="AL753" s="90"/>
      <c r="AM753" s="90"/>
      <c r="AN753" s="90"/>
      <c r="AO753" s="90"/>
      <c r="AP753" s="839"/>
      <c r="AQ753" s="840"/>
      <c r="AR753" s="840"/>
      <c r="AS753" s="840"/>
      <c r="AT753" s="840"/>
      <c r="AU753" s="840"/>
      <c r="AV753" s="840"/>
      <c r="AW753" s="840"/>
      <c r="AX753" s="840"/>
      <c r="AY753" s="841"/>
      <c r="AZ753" s="90"/>
      <c r="BA753" s="90"/>
      <c r="BB753" s="90"/>
      <c r="BC753" s="90"/>
      <c r="BD753" s="90"/>
      <c r="BE753" s="90"/>
      <c r="BF753" s="90"/>
      <c r="BG753" s="90"/>
      <c r="BH753" s="90"/>
      <c r="BI753" s="94"/>
    </row>
    <row r="754" spans="1:61" ht="8.25" customHeight="1" x14ac:dyDescent="0.3">
      <c r="A754" s="95"/>
      <c r="B754" s="31"/>
      <c r="C754" s="31"/>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c r="AY754" s="96"/>
      <c r="AZ754" s="96"/>
      <c r="BA754" s="96"/>
      <c r="BB754" s="96"/>
      <c r="BC754" s="96"/>
      <c r="BD754" s="96"/>
      <c r="BE754" s="96"/>
      <c r="BF754" s="96"/>
      <c r="BG754" s="96"/>
      <c r="BH754" s="96"/>
      <c r="BI754" s="97"/>
    </row>
    <row r="755" spans="1:61" x14ac:dyDescent="0.3">
      <c r="A755" s="87"/>
      <c r="B755" s="87"/>
      <c r="C755" s="87"/>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8"/>
      <c r="AY755" s="88"/>
      <c r="AZ755" s="88"/>
      <c r="BA755" s="88"/>
      <c r="BB755" s="88"/>
      <c r="BC755" s="88"/>
      <c r="BD755" s="88"/>
      <c r="BE755" s="88"/>
      <c r="BF755" s="88"/>
      <c r="BG755" s="88"/>
      <c r="BH755" s="88"/>
      <c r="BI755" s="88"/>
    </row>
    <row r="756" spans="1:61" x14ac:dyDescent="0.3">
      <c r="A756" s="842" t="s">
        <v>284</v>
      </c>
      <c r="B756" s="843"/>
      <c r="C756" s="843"/>
      <c r="D756" s="843"/>
      <c r="E756" s="843"/>
      <c r="F756" s="843"/>
      <c r="G756" s="843"/>
      <c r="H756" s="843"/>
      <c r="I756" s="843"/>
      <c r="J756" s="843"/>
      <c r="K756" s="843"/>
      <c r="L756" s="843"/>
      <c r="M756" s="843"/>
      <c r="N756" s="843"/>
      <c r="O756" s="843"/>
      <c r="P756" s="843"/>
      <c r="Q756" s="843"/>
      <c r="R756" s="843"/>
      <c r="S756" s="843"/>
      <c r="T756" s="843"/>
      <c r="U756" s="843"/>
      <c r="V756" s="843"/>
      <c r="W756" s="843"/>
      <c r="X756" s="843"/>
      <c r="Y756" s="843"/>
      <c r="Z756" s="843"/>
      <c r="AA756" s="843"/>
      <c r="AB756" s="843"/>
      <c r="AC756" s="843"/>
      <c r="AD756" s="843"/>
      <c r="AE756" s="843"/>
      <c r="AF756" s="843"/>
      <c r="AG756" s="843"/>
      <c r="AH756" s="843"/>
      <c r="AI756" s="843"/>
      <c r="AJ756" s="843"/>
      <c r="AK756" s="843"/>
      <c r="AL756" s="843"/>
      <c r="AM756" s="843"/>
      <c r="AN756" s="843"/>
      <c r="AO756" s="843"/>
      <c r="AP756" s="843"/>
      <c r="AQ756" s="843"/>
      <c r="AR756" s="843"/>
      <c r="AS756" s="843"/>
      <c r="AT756" s="843"/>
      <c r="AU756" s="843"/>
      <c r="AV756" s="843"/>
      <c r="AW756" s="843"/>
      <c r="AX756" s="843"/>
      <c r="AY756" s="843"/>
      <c r="AZ756" s="843"/>
      <c r="BA756" s="843"/>
      <c r="BB756" s="843"/>
      <c r="BC756" s="843"/>
      <c r="BD756" s="843"/>
      <c r="BE756" s="843"/>
      <c r="BF756" s="843"/>
      <c r="BG756" s="843"/>
      <c r="BH756" s="843"/>
      <c r="BI756" s="844"/>
    </row>
    <row r="757" spans="1:61" ht="27" customHeight="1" x14ac:dyDescent="0.3">
      <c r="A757" s="845" t="s">
        <v>544</v>
      </c>
      <c r="B757" s="846"/>
      <c r="C757" s="846"/>
      <c r="D757" s="846"/>
      <c r="E757" s="846"/>
      <c r="F757" s="846"/>
      <c r="G757" s="846"/>
      <c r="H757" s="846"/>
      <c r="I757" s="846"/>
      <c r="J757" s="846"/>
      <c r="K757" s="846"/>
      <c r="L757" s="846"/>
      <c r="M757" s="846"/>
      <c r="N757" s="846"/>
      <c r="O757" s="846"/>
      <c r="P757" s="846"/>
      <c r="Q757" s="846"/>
      <c r="R757" s="846"/>
      <c r="S757" s="846"/>
      <c r="T757" s="846"/>
      <c r="U757" s="846"/>
      <c r="V757" s="846"/>
      <c r="W757" s="846"/>
      <c r="X757" s="846"/>
      <c r="Y757" s="846"/>
      <c r="Z757" s="846"/>
      <c r="AA757" s="846"/>
      <c r="AB757" s="846"/>
      <c r="AC757" s="846"/>
      <c r="AD757" s="846"/>
      <c r="AE757" s="846"/>
      <c r="AF757" s="846"/>
      <c r="AG757" s="846"/>
      <c r="AH757" s="846"/>
      <c r="AI757" s="846"/>
      <c r="AJ757" s="846"/>
      <c r="AK757" s="846"/>
      <c r="AL757" s="846"/>
      <c r="AM757" s="846"/>
      <c r="AN757" s="846"/>
      <c r="AO757" s="846"/>
      <c r="AP757" s="846"/>
      <c r="AQ757" s="846"/>
      <c r="AR757" s="846"/>
      <c r="AS757" s="846"/>
      <c r="AT757" s="846"/>
      <c r="AU757" s="846"/>
      <c r="AV757" s="846"/>
      <c r="AW757" s="846"/>
      <c r="AX757" s="846"/>
      <c r="AY757" s="846"/>
      <c r="AZ757" s="846"/>
      <c r="BA757" s="846"/>
      <c r="BB757" s="846"/>
      <c r="BC757" s="846"/>
      <c r="BD757" s="846"/>
      <c r="BE757" s="846"/>
      <c r="BF757" s="846"/>
      <c r="BG757" s="846"/>
      <c r="BH757" s="846"/>
      <c r="BI757" s="847"/>
    </row>
    <row r="758" spans="1:61" ht="3" customHeight="1" x14ac:dyDescent="0.3">
      <c r="A758" s="848"/>
      <c r="B758" s="849"/>
      <c r="C758" s="849"/>
      <c r="D758" s="849"/>
      <c r="E758" s="849"/>
      <c r="F758" s="849"/>
      <c r="G758" s="849"/>
      <c r="H758" s="849"/>
      <c r="I758" s="849"/>
      <c r="J758" s="849"/>
      <c r="K758" s="849"/>
      <c r="L758" s="849"/>
      <c r="M758" s="849"/>
      <c r="N758" s="849"/>
      <c r="O758" s="849"/>
      <c r="P758" s="849"/>
      <c r="Q758" s="849"/>
      <c r="R758" s="849"/>
      <c r="S758" s="849"/>
      <c r="T758" s="849"/>
      <c r="U758" s="849"/>
      <c r="V758" s="849"/>
      <c r="W758" s="849"/>
      <c r="X758" s="849"/>
      <c r="Y758" s="849"/>
      <c r="Z758" s="849"/>
      <c r="AA758" s="849"/>
      <c r="AB758" s="849"/>
      <c r="AC758" s="849"/>
      <c r="AD758" s="849"/>
      <c r="AE758" s="849"/>
      <c r="AF758" s="849"/>
      <c r="AG758" s="849"/>
      <c r="AH758" s="849"/>
      <c r="AI758" s="849"/>
      <c r="AJ758" s="849"/>
      <c r="AK758" s="849"/>
      <c r="AL758" s="849"/>
      <c r="AM758" s="849"/>
      <c r="AN758" s="849"/>
      <c r="AO758" s="849"/>
      <c r="AP758" s="849"/>
      <c r="AQ758" s="849"/>
      <c r="AR758" s="849"/>
      <c r="AS758" s="849"/>
      <c r="AT758" s="849"/>
      <c r="AU758" s="849"/>
      <c r="AV758" s="849"/>
      <c r="AW758" s="849"/>
      <c r="AX758" s="849"/>
      <c r="AY758" s="849"/>
      <c r="AZ758" s="849"/>
      <c r="BA758" s="849"/>
      <c r="BB758" s="849"/>
      <c r="BC758" s="849"/>
      <c r="BD758" s="849"/>
      <c r="BE758" s="849"/>
      <c r="BF758" s="849"/>
      <c r="BG758" s="849"/>
      <c r="BH758" s="849"/>
      <c r="BI758" s="850"/>
    </row>
    <row r="759" spans="1:61" ht="21" customHeight="1" x14ac:dyDescent="0.3">
      <c r="A759" s="851" t="s">
        <v>554</v>
      </c>
      <c r="B759" s="852"/>
      <c r="C759" s="852"/>
      <c r="D759" s="852"/>
      <c r="E759" s="852"/>
      <c r="F759" s="852"/>
      <c r="G759" s="852"/>
      <c r="H759" s="852"/>
      <c r="I759" s="852"/>
      <c r="J759" s="852"/>
      <c r="K759" s="852"/>
      <c r="L759" s="852"/>
      <c r="M759" s="852"/>
      <c r="N759" s="852"/>
      <c r="O759" s="852"/>
      <c r="P759" s="852"/>
      <c r="Q759" s="852"/>
      <c r="R759" s="852"/>
      <c r="S759" s="852"/>
      <c r="T759" s="852"/>
      <c r="U759" s="852"/>
      <c r="V759" s="852"/>
      <c r="W759" s="852"/>
      <c r="X759" s="852"/>
      <c r="Y759" s="853"/>
      <c r="Z759" s="860" t="s">
        <v>555</v>
      </c>
      <c r="AA759" s="861"/>
      <c r="AB759" s="861"/>
      <c r="AC759" s="861"/>
      <c r="AD759" s="861"/>
      <c r="AE759" s="861"/>
      <c r="AF759" s="861"/>
      <c r="AG759" s="861"/>
      <c r="AH759" s="861"/>
      <c r="AI759" s="861"/>
      <c r="AJ759" s="861"/>
      <c r="AK759" s="861"/>
      <c r="AL759" s="861"/>
      <c r="AM759" s="861"/>
      <c r="AN759" s="861"/>
      <c r="AO759" s="861"/>
      <c r="AP759" s="861"/>
      <c r="AQ759" s="861"/>
      <c r="AR759" s="861"/>
      <c r="AS759" s="862"/>
      <c r="AT759" s="863"/>
      <c r="AU759" s="864"/>
      <c r="AV759" s="864"/>
      <c r="AW759" s="864"/>
      <c r="AX759" s="864"/>
      <c r="AY759" s="864"/>
      <c r="AZ759" s="864"/>
      <c r="BA759" s="864"/>
      <c r="BB759" s="864"/>
      <c r="BC759" s="864"/>
      <c r="BD759" s="864"/>
      <c r="BE759" s="864"/>
      <c r="BF759" s="864"/>
      <c r="BG759" s="864"/>
      <c r="BH759" s="864"/>
      <c r="BI759" s="865"/>
    </row>
    <row r="760" spans="1:61" ht="21" customHeight="1" x14ac:dyDescent="0.3">
      <c r="A760" s="854"/>
      <c r="B760" s="855"/>
      <c r="C760" s="855"/>
      <c r="D760" s="855"/>
      <c r="E760" s="855"/>
      <c r="F760" s="855"/>
      <c r="G760" s="855"/>
      <c r="H760" s="855"/>
      <c r="I760" s="855"/>
      <c r="J760" s="855"/>
      <c r="K760" s="855"/>
      <c r="L760" s="855"/>
      <c r="M760" s="855"/>
      <c r="N760" s="855"/>
      <c r="O760" s="855"/>
      <c r="P760" s="855"/>
      <c r="Q760" s="855"/>
      <c r="R760" s="855"/>
      <c r="S760" s="855"/>
      <c r="T760" s="855"/>
      <c r="U760" s="855"/>
      <c r="V760" s="855"/>
      <c r="W760" s="855"/>
      <c r="X760" s="855"/>
      <c r="Y760" s="856"/>
      <c r="Z760" s="860" t="s">
        <v>556</v>
      </c>
      <c r="AA760" s="861"/>
      <c r="AB760" s="861"/>
      <c r="AC760" s="861"/>
      <c r="AD760" s="861"/>
      <c r="AE760" s="861"/>
      <c r="AF760" s="861"/>
      <c r="AG760" s="861"/>
      <c r="AH760" s="861"/>
      <c r="AI760" s="861"/>
      <c r="AJ760" s="861"/>
      <c r="AK760" s="861"/>
      <c r="AL760" s="861"/>
      <c r="AM760" s="861"/>
      <c r="AN760" s="861"/>
      <c r="AO760" s="861"/>
      <c r="AP760" s="861"/>
      <c r="AQ760" s="861"/>
      <c r="AR760" s="861"/>
      <c r="AS760" s="862"/>
      <c r="AT760" s="863"/>
      <c r="AU760" s="864"/>
      <c r="AV760" s="864"/>
      <c r="AW760" s="864"/>
      <c r="AX760" s="864"/>
      <c r="AY760" s="864"/>
      <c r="AZ760" s="864"/>
      <c r="BA760" s="864"/>
      <c r="BB760" s="864"/>
      <c r="BC760" s="864"/>
      <c r="BD760" s="864"/>
      <c r="BE760" s="864"/>
      <c r="BF760" s="864"/>
      <c r="BG760" s="864"/>
      <c r="BH760" s="864"/>
      <c r="BI760" s="865"/>
    </row>
    <row r="761" spans="1:61" ht="21" customHeight="1" x14ac:dyDescent="0.3">
      <c r="A761" s="854"/>
      <c r="B761" s="855"/>
      <c r="C761" s="855"/>
      <c r="D761" s="855"/>
      <c r="E761" s="855"/>
      <c r="F761" s="855"/>
      <c r="G761" s="855"/>
      <c r="H761" s="855"/>
      <c r="I761" s="855"/>
      <c r="J761" s="855"/>
      <c r="K761" s="855"/>
      <c r="L761" s="855"/>
      <c r="M761" s="855"/>
      <c r="N761" s="855"/>
      <c r="O761" s="855"/>
      <c r="P761" s="855"/>
      <c r="Q761" s="855"/>
      <c r="R761" s="855"/>
      <c r="S761" s="855"/>
      <c r="T761" s="855"/>
      <c r="U761" s="855"/>
      <c r="V761" s="855"/>
      <c r="W761" s="855"/>
      <c r="X761" s="855"/>
      <c r="Y761" s="856"/>
      <c r="Z761" s="860" t="s">
        <v>557</v>
      </c>
      <c r="AA761" s="861"/>
      <c r="AB761" s="861"/>
      <c r="AC761" s="861"/>
      <c r="AD761" s="861"/>
      <c r="AE761" s="861"/>
      <c r="AF761" s="861"/>
      <c r="AG761" s="861"/>
      <c r="AH761" s="861"/>
      <c r="AI761" s="861"/>
      <c r="AJ761" s="861"/>
      <c r="AK761" s="861"/>
      <c r="AL761" s="861"/>
      <c r="AM761" s="861"/>
      <c r="AN761" s="861"/>
      <c r="AO761" s="861"/>
      <c r="AP761" s="861"/>
      <c r="AQ761" s="861"/>
      <c r="AR761" s="861"/>
      <c r="AS761" s="862"/>
      <c r="AT761" s="863"/>
      <c r="AU761" s="864"/>
      <c r="AV761" s="864"/>
      <c r="AW761" s="864"/>
      <c r="AX761" s="864"/>
      <c r="AY761" s="864"/>
      <c r="AZ761" s="864"/>
      <c r="BA761" s="864"/>
      <c r="BB761" s="864"/>
      <c r="BC761" s="864"/>
      <c r="BD761" s="864"/>
      <c r="BE761" s="864"/>
      <c r="BF761" s="864"/>
      <c r="BG761" s="864"/>
      <c r="BH761" s="864"/>
      <c r="BI761" s="865"/>
    </row>
    <row r="762" spans="1:61" ht="21" customHeight="1" x14ac:dyDescent="0.3">
      <c r="A762" s="854"/>
      <c r="B762" s="855"/>
      <c r="C762" s="855"/>
      <c r="D762" s="855"/>
      <c r="E762" s="855"/>
      <c r="F762" s="855"/>
      <c r="G762" s="855"/>
      <c r="H762" s="855"/>
      <c r="I762" s="855"/>
      <c r="J762" s="855"/>
      <c r="K762" s="855"/>
      <c r="L762" s="855"/>
      <c r="M762" s="855"/>
      <c r="N762" s="855"/>
      <c r="O762" s="855"/>
      <c r="P762" s="855"/>
      <c r="Q762" s="855"/>
      <c r="R762" s="855"/>
      <c r="S762" s="855"/>
      <c r="T762" s="855"/>
      <c r="U762" s="855"/>
      <c r="V762" s="855"/>
      <c r="W762" s="855"/>
      <c r="X762" s="855"/>
      <c r="Y762" s="856"/>
      <c r="Z762" s="860" t="s">
        <v>558</v>
      </c>
      <c r="AA762" s="861"/>
      <c r="AB762" s="861"/>
      <c r="AC762" s="861"/>
      <c r="AD762" s="861"/>
      <c r="AE762" s="861"/>
      <c r="AF762" s="861"/>
      <c r="AG762" s="861"/>
      <c r="AH762" s="861"/>
      <c r="AI762" s="861"/>
      <c r="AJ762" s="861"/>
      <c r="AK762" s="861"/>
      <c r="AL762" s="861"/>
      <c r="AM762" s="861"/>
      <c r="AN762" s="861"/>
      <c r="AO762" s="861"/>
      <c r="AP762" s="861"/>
      <c r="AQ762" s="861"/>
      <c r="AR762" s="861"/>
      <c r="AS762" s="862"/>
      <c r="AT762" s="863"/>
      <c r="AU762" s="864"/>
      <c r="AV762" s="864"/>
      <c r="AW762" s="864"/>
      <c r="AX762" s="864"/>
      <c r="AY762" s="864"/>
      <c r="AZ762" s="864"/>
      <c r="BA762" s="864"/>
      <c r="BB762" s="864"/>
      <c r="BC762" s="864"/>
      <c r="BD762" s="864"/>
      <c r="BE762" s="864"/>
      <c r="BF762" s="864"/>
      <c r="BG762" s="864"/>
      <c r="BH762" s="864"/>
      <c r="BI762" s="865"/>
    </row>
    <row r="763" spans="1:61" ht="21" customHeight="1" x14ac:dyDescent="0.3">
      <c r="A763" s="857"/>
      <c r="B763" s="858"/>
      <c r="C763" s="858"/>
      <c r="D763" s="858"/>
      <c r="E763" s="858"/>
      <c r="F763" s="858"/>
      <c r="G763" s="858"/>
      <c r="H763" s="858"/>
      <c r="I763" s="858"/>
      <c r="J763" s="858"/>
      <c r="K763" s="858"/>
      <c r="L763" s="858"/>
      <c r="M763" s="858"/>
      <c r="N763" s="858"/>
      <c r="O763" s="858"/>
      <c r="P763" s="858"/>
      <c r="Q763" s="858"/>
      <c r="R763" s="858"/>
      <c r="S763" s="858"/>
      <c r="T763" s="858"/>
      <c r="U763" s="858"/>
      <c r="V763" s="858"/>
      <c r="W763" s="858"/>
      <c r="X763" s="858"/>
      <c r="Y763" s="859"/>
      <c r="Z763" s="860" t="s">
        <v>559</v>
      </c>
      <c r="AA763" s="861"/>
      <c r="AB763" s="861"/>
      <c r="AC763" s="861"/>
      <c r="AD763" s="861"/>
      <c r="AE763" s="861"/>
      <c r="AF763" s="861"/>
      <c r="AG763" s="861"/>
      <c r="AH763" s="861"/>
      <c r="AI763" s="861"/>
      <c r="AJ763" s="861"/>
      <c r="AK763" s="861"/>
      <c r="AL763" s="861"/>
      <c r="AM763" s="861"/>
      <c r="AN763" s="861"/>
      <c r="AO763" s="861"/>
      <c r="AP763" s="861"/>
      <c r="AQ763" s="861"/>
      <c r="AR763" s="861"/>
      <c r="AS763" s="862"/>
      <c r="AT763" s="863"/>
      <c r="AU763" s="864"/>
      <c r="AV763" s="864"/>
      <c r="AW763" s="864"/>
      <c r="AX763" s="864"/>
      <c r="AY763" s="864"/>
      <c r="AZ763" s="864"/>
      <c r="BA763" s="864"/>
      <c r="BB763" s="864"/>
      <c r="BC763" s="864"/>
      <c r="BD763" s="864"/>
      <c r="BE763" s="864"/>
      <c r="BF763" s="864"/>
      <c r="BG763" s="864"/>
      <c r="BH763" s="864"/>
      <c r="BI763" s="865"/>
    </row>
    <row r="764" spans="1:61" ht="37.200000000000003" customHeight="1" x14ac:dyDescent="0.3">
      <c r="A764" s="907" t="s">
        <v>560</v>
      </c>
      <c r="B764" s="908"/>
      <c r="C764" s="908"/>
      <c r="D764" s="908"/>
      <c r="E764" s="908"/>
      <c r="F764" s="908"/>
      <c r="G764" s="908"/>
      <c r="H764" s="908"/>
      <c r="I764" s="908"/>
      <c r="J764" s="908"/>
      <c r="K764" s="908"/>
      <c r="L764" s="908"/>
      <c r="M764" s="908"/>
      <c r="N764" s="908"/>
      <c r="O764" s="908"/>
      <c r="P764" s="908"/>
      <c r="Q764" s="908"/>
      <c r="R764" s="908"/>
      <c r="S764" s="908"/>
      <c r="T764" s="908"/>
      <c r="U764" s="908"/>
      <c r="V764" s="908"/>
      <c r="W764" s="908"/>
      <c r="X764" s="908"/>
      <c r="Y764" s="909"/>
      <c r="Z764" s="907" t="s">
        <v>561</v>
      </c>
      <c r="AA764" s="908"/>
      <c r="AB764" s="908"/>
      <c r="AC764" s="908"/>
      <c r="AD764" s="908"/>
      <c r="AE764" s="908"/>
      <c r="AF764" s="908"/>
      <c r="AG764" s="908"/>
      <c r="AH764" s="908"/>
      <c r="AI764" s="908"/>
      <c r="AJ764" s="908"/>
      <c r="AK764" s="908"/>
      <c r="AL764" s="908"/>
      <c r="AM764" s="908"/>
      <c r="AN764" s="908"/>
      <c r="AO764" s="908"/>
      <c r="AP764" s="908"/>
      <c r="AQ764" s="908"/>
      <c r="AR764" s="908"/>
      <c r="AS764" s="909"/>
      <c r="AT764" s="910" t="s">
        <v>562</v>
      </c>
      <c r="AU764" s="911"/>
      <c r="AV764" s="911"/>
      <c r="AW764" s="911"/>
      <c r="AX764" s="911"/>
      <c r="AY764" s="911"/>
      <c r="AZ764" s="911"/>
      <c r="BA764" s="911"/>
      <c r="BB764" s="911"/>
      <c r="BC764" s="911"/>
      <c r="BD764" s="911"/>
      <c r="BE764" s="911"/>
      <c r="BF764" s="911"/>
      <c r="BG764" s="911"/>
      <c r="BH764" s="911"/>
      <c r="BI764" s="912"/>
    </row>
    <row r="765" spans="1:61" ht="34.200000000000003" customHeight="1" x14ac:dyDescent="0.3">
      <c r="A765" s="913" t="s">
        <v>563</v>
      </c>
      <c r="B765" s="914"/>
      <c r="C765" s="914"/>
      <c r="D765" s="914"/>
      <c r="E765" s="914"/>
      <c r="F765" s="914"/>
      <c r="G765" s="914"/>
      <c r="H765" s="914"/>
      <c r="I765" s="914"/>
      <c r="J765" s="914"/>
      <c r="K765" s="914"/>
      <c r="L765" s="914"/>
      <c r="M765" s="914"/>
      <c r="N765" s="914"/>
      <c r="O765" s="914"/>
      <c r="P765" s="914"/>
      <c r="Q765" s="914"/>
      <c r="R765" s="914"/>
      <c r="S765" s="914"/>
      <c r="T765" s="914"/>
      <c r="U765" s="914"/>
      <c r="V765" s="914"/>
      <c r="W765" s="914"/>
      <c r="X765" s="914"/>
      <c r="Y765" s="915"/>
      <c r="Z765" s="494"/>
      <c r="AA765" s="494"/>
      <c r="AB765" s="494"/>
      <c r="AC765" s="494"/>
      <c r="AD765" s="494"/>
      <c r="AE765" s="494"/>
      <c r="AF765" s="874"/>
      <c r="AG765" s="874"/>
      <c r="AH765" s="874"/>
      <c r="AI765" s="874"/>
      <c r="AJ765" s="874"/>
      <c r="AK765" s="874"/>
      <c r="AL765" s="874"/>
      <c r="AM765" s="874"/>
      <c r="AN765" s="874"/>
      <c r="AO765" s="874"/>
      <c r="AP765" s="874"/>
      <c r="AQ765" s="874"/>
      <c r="AR765" s="874"/>
      <c r="AS765" s="874"/>
      <c r="AT765" s="494"/>
      <c r="AU765" s="494"/>
      <c r="AV765" s="494"/>
      <c r="AW765" s="494"/>
      <c r="AX765" s="494"/>
      <c r="AY765" s="494"/>
      <c r="AZ765" s="494"/>
      <c r="BA765" s="494"/>
      <c r="BB765" s="494"/>
      <c r="BC765" s="494"/>
      <c r="BD765" s="494"/>
      <c r="BE765" s="494"/>
      <c r="BF765" s="494"/>
      <c r="BG765" s="494"/>
      <c r="BH765" s="494"/>
      <c r="BI765" s="494"/>
    </row>
    <row r="766" spans="1:61" ht="27.6" customHeight="1" x14ac:dyDescent="0.3">
      <c r="A766" s="916" t="s">
        <v>564</v>
      </c>
      <c r="B766" s="916"/>
      <c r="C766" s="916"/>
      <c r="D766" s="916"/>
      <c r="E766" s="916"/>
      <c r="F766" s="916"/>
      <c r="G766" s="916"/>
      <c r="H766" s="916"/>
      <c r="I766" s="916"/>
      <c r="J766" s="916"/>
      <c r="K766" s="916"/>
      <c r="L766" s="916"/>
      <c r="M766" s="916"/>
      <c r="N766" s="916"/>
      <c r="O766" s="916"/>
      <c r="P766" s="917" t="s">
        <v>565</v>
      </c>
      <c r="Q766" s="917"/>
      <c r="R766" s="917"/>
      <c r="S766" s="917"/>
      <c r="T766" s="917"/>
      <c r="U766" s="917"/>
      <c r="V766" s="917"/>
      <c r="W766" s="917"/>
      <c r="X766" s="917"/>
      <c r="Y766" s="917"/>
      <c r="Z766" s="494"/>
      <c r="AA766" s="494"/>
      <c r="AB766" s="494"/>
      <c r="AC766" s="494"/>
      <c r="AD766" s="494"/>
      <c r="AE766" s="494"/>
      <c r="AF766" s="874"/>
      <c r="AG766" s="874"/>
      <c r="AH766" s="874"/>
      <c r="AI766" s="874"/>
      <c r="AJ766" s="874"/>
      <c r="AK766" s="874"/>
      <c r="AL766" s="874"/>
      <c r="AM766" s="874"/>
      <c r="AN766" s="874"/>
      <c r="AO766" s="874"/>
      <c r="AP766" s="874"/>
      <c r="AQ766" s="874"/>
      <c r="AR766" s="874"/>
      <c r="AS766" s="874"/>
      <c r="AT766" s="494"/>
      <c r="AU766" s="494"/>
      <c r="AV766" s="494"/>
      <c r="AW766" s="494"/>
      <c r="AX766" s="494"/>
      <c r="AY766" s="494"/>
      <c r="AZ766" s="494"/>
      <c r="BA766" s="494"/>
      <c r="BB766" s="494"/>
      <c r="BC766" s="494"/>
      <c r="BD766" s="494"/>
      <c r="BE766" s="494"/>
      <c r="BF766" s="494"/>
      <c r="BG766" s="494"/>
      <c r="BH766" s="494"/>
      <c r="BI766" s="494"/>
    </row>
    <row r="767" spans="1:61" ht="32.4" customHeight="1" x14ac:dyDescent="0.3">
      <c r="A767" s="916"/>
      <c r="B767" s="916"/>
      <c r="C767" s="916"/>
      <c r="D767" s="916"/>
      <c r="E767" s="916"/>
      <c r="F767" s="916"/>
      <c r="G767" s="916"/>
      <c r="H767" s="916"/>
      <c r="I767" s="916"/>
      <c r="J767" s="916"/>
      <c r="K767" s="916"/>
      <c r="L767" s="916"/>
      <c r="M767" s="916"/>
      <c r="N767" s="916"/>
      <c r="O767" s="916"/>
      <c r="P767" s="917" t="s">
        <v>566</v>
      </c>
      <c r="Q767" s="917"/>
      <c r="R767" s="917"/>
      <c r="S767" s="917"/>
      <c r="T767" s="917"/>
      <c r="U767" s="917"/>
      <c r="V767" s="917"/>
      <c r="W767" s="917"/>
      <c r="X767" s="917"/>
      <c r="Y767" s="917"/>
      <c r="Z767" s="494"/>
      <c r="AA767" s="494"/>
      <c r="AB767" s="494"/>
      <c r="AC767" s="494"/>
      <c r="AD767" s="494"/>
      <c r="AE767" s="494"/>
      <c r="AF767" s="874"/>
      <c r="AG767" s="874"/>
      <c r="AH767" s="874"/>
      <c r="AI767" s="874"/>
      <c r="AJ767" s="874"/>
      <c r="AK767" s="874"/>
      <c r="AL767" s="874"/>
      <c r="AM767" s="874"/>
      <c r="AN767" s="874"/>
      <c r="AO767" s="874"/>
      <c r="AP767" s="874"/>
      <c r="AQ767" s="874"/>
      <c r="AR767" s="874"/>
      <c r="AS767" s="874"/>
      <c r="AT767" s="494"/>
      <c r="AU767" s="494"/>
      <c r="AV767" s="494"/>
      <c r="AW767" s="494"/>
      <c r="AX767" s="494"/>
      <c r="AY767" s="494"/>
      <c r="AZ767" s="494"/>
      <c r="BA767" s="494"/>
      <c r="BB767" s="494"/>
      <c r="BC767" s="494"/>
      <c r="BD767" s="494"/>
      <c r="BE767" s="494"/>
      <c r="BF767" s="494"/>
      <c r="BG767" s="494"/>
      <c r="BH767" s="494"/>
      <c r="BI767" s="494"/>
    </row>
    <row r="768" spans="1:61" ht="31.2" customHeight="1" x14ac:dyDescent="0.3">
      <c r="A768" s="172"/>
      <c r="B768" s="895" t="s">
        <v>567</v>
      </c>
      <c r="C768" s="895"/>
      <c r="D768" s="895"/>
      <c r="E768" s="895"/>
      <c r="F768" s="895"/>
      <c r="G768" s="895"/>
      <c r="H768" s="895"/>
      <c r="I768" s="895"/>
      <c r="J768" s="895"/>
      <c r="K768" s="895"/>
      <c r="L768" s="895"/>
      <c r="M768" s="895"/>
      <c r="N768" s="895"/>
      <c r="O768" s="895"/>
      <c r="P768" s="895"/>
      <c r="Q768" s="895"/>
      <c r="R768" s="895"/>
      <c r="S768" s="895"/>
      <c r="T768" s="895"/>
      <c r="U768" s="895"/>
      <c r="V768" s="895"/>
      <c r="W768" s="895"/>
      <c r="X768" s="895"/>
      <c r="Y768" s="895"/>
      <c r="Z768" s="895"/>
      <c r="AA768" s="895"/>
      <c r="AB768" s="895"/>
      <c r="AC768" s="895"/>
      <c r="AD768" s="895"/>
      <c r="AE768" s="895"/>
      <c r="AF768" s="895"/>
      <c r="AG768" s="895"/>
      <c r="AH768" s="895"/>
      <c r="AI768" s="895"/>
      <c r="AJ768" s="895"/>
      <c r="AK768" s="895"/>
      <c r="AL768" s="895"/>
      <c r="AM768" s="895"/>
      <c r="AN768" s="895"/>
      <c r="AO768" s="895"/>
      <c r="AP768" s="895"/>
      <c r="AQ768" s="895"/>
      <c r="AR768" s="895"/>
      <c r="AS768" s="895"/>
      <c r="AT768" s="895"/>
      <c r="AU768" s="895"/>
      <c r="AV768" s="895"/>
      <c r="AW768" s="895"/>
      <c r="AX768" s="895"/>
      <c r="AY768" s="895"/>
      <c r="AZ768" s="895"/>
      <c r="BA768" s="895"/>
      <c r="BB768" s="895"/>
      <c r="BC768" s="895"/>
      <c r="BD768" s="895"/>
      <c r="BE768" s="895"/>
      <c r="BF768" s="895"/>
      <c r="BG768" s="895"/>
      <c r="BH768" s="895"/>
      <c r="BI768" s="895"/>
    </row>
    <row r="769" spans="1:61" ht="21" customHeight="1" x14ac:dyDescent="0.3">
      <c r="A769" s="172"/>
      <c r="B769" s="494"/>
      <c r="C769" s="494"/>
      <c r="D769" s="494"/>
      <c r="E769" s="494"/>
      <c r="F769" s="494"/>
      <c r="G769" s="494"/>
      <c r="H769" s="494"/>
      <c r="I769" s="494"/>
      <c r="J769" s="494"/>
      <c r="K769" s="494"/>
      <c r="L769" s="494"/>
      <c r="M769" s="494"/>
      <c r="N769" s="494"/>
      <c r="O769" s="494"/>
      <c r="P769" s="494"/>
      <c r="Q769" s="494"/>
      <c r="R769" s="494"/>
      <c r="S769" s="494"/>
      <c r="T769" s="494"/>
      <c r="U769" s="494"/>
      <c r="V769" s="494"/>
      <c r="W769" s="494"/>
      <c r="X769" s="494"/>
      <c r="Y769" s="494"/>
      <c r="Z769" s="494"/>
      <c r="AA769" s="494"/>
      <c r="AB769" s="494"/>
      <c r="AC769" s="494"/>
      <c r="AD769" s="494"/>
      <c r="AE769" s="494"/>
      <c r="AF769" s="874"/>
      <c r="AG769" s="874"/>
      <c r="AH769" s="874"/>
      <c r="AI769" s="874"/>
      <c r="AJ769" s="874"/>
      <c r="AK769" s="874"/>
      <c r="AL769" s="874"/>
      <c r="AM769" s="874"/>
      <c r="AN769" s="874"/>
      <c r="AO769" s="874"/>
      <c r="AP769" s="874"/>
      <c r="AQ769" s="874"/>
      <c r="AR769" s="874"/>
      <c r="AS769" s="874"/>
      <c r="AT769" s="494"/>
      <c r="AU769" s="494"/>
      <c r="AV769" s="494"/>
      <c r="AW769" s="494"/>
      <c r="AX769" s="494"/>
      <c r="AY769" s="494"/>
      <c r="AZ769" s="494"/>
      <c r="BA769" s="494"/>
      <c r="BB769" s="494"/>
      <c r="BC769" s="494"/>
      <c r="BD769" s="494"/>
      <c r="BE769" s="494"/>
      <c r="BF769" s="494"/>
      <c r="BG769" s="494"/>
      <c r="BH769" s="494"/>
      <c r="BI769" s="494"/>
    </row>
    <row r="770" spans="1:61" ht="10.5" customHeight="1" x14ac:dyDescent="0.3">
      <c r="A770" s="866" t="s">
        <v>568</v>
      </c>
      <c r="B770" s="867"/>
      <c r="C770" s="867"/>
      <c r="D770" s="867"/>
      <c r="E770" s="867"/>
      <c r="F770" s="867"/>
      <c r="G770" s="867"/>
      <c r="H770" s="867"/>
      <c r="I770" s="867"/>
      <c r="J770" s="867"/>
      <c r="K770" s="867"/>
      <c r="L770" s="867"/>
      <c r="M770" s="867"/>
      <c r="N770" s="867"/>
      <c r="O770" s="867"/>
      <c r="P770" s="867"/>
      <c r="Q770" s="867"/>
      <c r="R770" s="867"/>
      <c r="S770" s="867"/>
      <c r="T770" s="867"/>
      <c r="U770" s="867"/>
      <c r="V770" s="867"/>
      <c r="W770" s="867"/>
      <c r="X770" s="867"/>
      <c r="Y770" s="867"/>
      <c r="Z770" s="867"/>
      <c r="AA770" s="867"/>
      <c r="AB770" s="867"/>
      <c r="AC770" s="867"/>
      <c r="AD770" s="867"/>
      <c r="AE770" s="867"/>
      <c r="AF770" s="867"/>
      <c r="AG770" s="867"/>
      <c r="AH770" s="867"/>
      <c r="AI770" s="867"/>
      <c r="AJ770" s="867"/>
      <c r="AK770" s="867"/>
      <c r="AL770" s="867"/>
      <c r="AM770" s="867"/>
      <c r="AN770" s="867"/>
      <c r="AO770" s="867"/>
      <c r="AP770" s="867"/>
      <c r="AQ770" s="867"/>
      <c r="AR770" s="867"/>
      <c r="AS770" s="867"/>
      <c r="AT770" s="867"/>
      <c r="AU770" s="867"/>
      <c r="AV770" s="867"/>
      <c r="AW770" s="867"/>
      <c r="AX770" s="867"/>
      <c r="AY770" s="867"/>
      <c r="AZ770" s="867"/>
      <c r="BA770" s="867"/>
      <c r="BB770" s="867"/>
      <c r="BC770" s="867"/>
      <c r="BD770" s="867"/>
      <c r="BE770" s="867"/>
      <c r="BF770" s="867"/>
      <c r="BG770" s="867"/>
      <c r="BH770" s="867"/>
      <c r="BI770" s="868"/>
    </row>
    <row r="771" spans="1:61" x14ac:dyDescent="0.3">
      <c r="A771" s="869"/>
      <c r="B771" s="867"/>
      <c r="C771" s="867"/>
      <c r="D771" s="867"/>
      <c r="E771" s="867"/>
      <c r="F771" s="867"/>
      <c r="G771" s="867"/>
      <c r="H771" s="867"/>
      <c r="I771" s="867"/>
      <c r="J771" s="867"/>
      <c r="K771" s="867"/>
      <c r="L771" s="867"/>
      <c r="M771" s="867"/>
      <c r="N771" s="867"/>
      <c r="O771" s="867"/>
      <c r="P771" s="867"/>
      <c r="Q771" s="867"/>
      <c r="R771" s="867"/>
      <c r="S771" s="867"/>
      <c r="T771" s="867"/>
      <c r="U771" s="867"/>
      <c r="V771" s="867"/>
      <c r="W771" s="867"/>
      <c r="X771" s="867"/>
      <c r="Y771" s="867"/>
      <c r="Z771" s="867"/>
      <c r="AA771" s="867"/>
      <c r="AB771" s="867"/>
      <c r="AC771" s="867"/>
      <c r="AD771" s="867"/>
      <c r="AE771" s="867"/>
      <c r="AF771" s="867"/>
      <c r="AG771" s="867"/>
      <c r="AH771" s="867"/>
      <c r="AI771" s="867"/>
      <c r="AJ771" s="867"/>
      <c r="AK771" s="867"/>
      <c r="AL771" s="867"/>
      <c r="AM771" s="867"/>
      <c r="AN771" s="867"/>
      <c r="AO771" s="867"/>
      <c r="AP771" s="867"/>
      <c r="AQ771" s="867"/>
      <c r="AR771" s="867"/>
      <c r="AS771" s="867"/>
      <c r="AT771" s="867"/>
      <c r="AU771" s="867"/>
      <c r="AV771" s="867"/>
      <c r="AW771" s="867"/>
      <c r="AX771" s="867"/>
      <c r="AY771" s="867"/>
      <c r="AZ771" s="867"/>
      <c r="BA771" s="867"/>
      <c r="BB771" s="867"/>
      <c r="BC771" s="867"/>
      <c r="BD771" s="867"/>
      <c r="BE771" s="867"/>
      <c r="BF771" s="867"/>
      <c r="BG771" s="867"/>
      <c r="BH771" s="867"/>
      <c r="BI771" s="868"/>
    </row>
    <row r="772" spans="1:61" x14ac:dyDescent="0.3">
      <c r="A772" s="869"/>
      <c r="B772" s="867"/>
      <c r="C772" s="867"/>
      <c r="D772" s="867"/>
      <c r="E772" s="867"/>
      <c r="F772" s="867"/>
      <c r="G772" s="867"/>
      <c r="H772" s="867"/>
      <c r="I772" s="867"/>
      <c r="J772" s="867"/>
      <c r="K772" s="867"/>
      <c r="L772" s="867"/>
      <c r="M772" s="867"/>
      <c r="N772" s="867"/>
      <c r="O772" s="867"/>
      <c r="P772" s="867"/>
      <c r="Q772" s="867"/>
      <c r="R772" s="867"/>
      <c r="S772" s="867"/>
      <c r="T772" s="867"/>
      <c r="U772" s="867"/>
      <c r="V772" s="867"/>
      <c r="W772" s="867"/>
      <c r="X772" s="867"/>
      <c r="Y772" s="867"/>
      <c r="Z772" s="867"/>
      <c r="AA772" s="867"/>
      <c r="AB772" s="867"/>
      <c r="AC772" s="867"/>
      <c r="AD772" s="867"/>
      <c r="AE772" s="867"/>
      <c r="AF772" s="867"/>
      <c r="AG772" s="867"/>
      <c r="AH772" s="867"/>
      <c r="AI772" s="867"/>
      <c r="AJ772" s="867"/>
      <c r="AK772" s="867"/>
      <c r="AL772" s="867"/>
      <c r="AM772" s="867"/>
      <c r="AN772" s="867"/>
      <c r="AO772" s="867"/>
      <c r="AP772" s="867"/>
      <c r="AQ772" s="867"/>
      <c r="AR772" s="867"/>
      <c r="AS772" s="867"/>
      <c r="AT772" s="867"/>
      <c r="AU772" s="867"/>
      <c r="AV772" s="867"/>
      <c r="AW772" s="867"/>
      <c r="AX772" s="867"/>
      <c r="AY772" s="867"/>
      <c r="AZ772" s="867"/>
      <c r="BA772" s="867"/>
      <c r="BB772" s="867"/>
      <c r="BC772" s="867"/>
      <c r="BD772" s="867"/>
      <c r="BE772" s="867"/>
      <c r="BF772" s="867"/>
      <c r="BG772" s="867"/>
      <c r="BH772" s="867"/>
      <c r="BI772" s="868"/>
    </row>
    <row r="773" spans="1:61" ht="21.6" customHeight="1" x14ac:dyDescent="0.3">
      <c r="A773" s="869"/>
      <c r="B773" s="867"/>
      <c r="C773" s="867"/>
      <c r="D773" s="867"/>
      <c r="E773" s="867"/>
      <c r="F773" s="867"/>
      <c r="G773" s="867"/>
      <c r="H773" s="867"/>
      <c r="I773" s="867"/>
      <c r="J773" s="867"/>
      <c r="K773" s="867"/>
      <c r="L773" s="867"/>
      <c r="M773" s="867"/>
      <c r="N773" s="867"/>
      <c r="O773" s="867"/>
      <c r="P773" s="867"/>
      <c r="Q773" s="867"/>
      <c r="R773" s="867"/>
      <c r="S773" s="867"/>
      <c r="T773" s="867"/>
      <c r="U773" s="867"/>
      <c r="V773" s="867"/>
      <c r="W773" s="867"/>
      <c r="X773" s="867"/>
      <c r="Y773" s="867"/>
      <c r="Z773" s="867"/>
      <c r="AA773" s="867"/>
      <c r="AB773" s="867"/>
      <c r="AC773" s="867"/>
      <c r="AD773" s="867"/>
      <c r="AE773" s="867"/>
      <c r="AF773" s="867"/>
      <c r="AG773" s="867"/>
      <c r="AH773" s="867"/>
      <c r="AI773" s="867"/>
      <c r="AJ773" s="867"/>
      <c r="AK773" s="867"/>
      <c r="AL773" s="867"/>
      <c r="AM773" s="867"/>
      <c r="AN773" s="867"/>
      <c r="AO773" s="867"/>
      <c r="AP773" s="867"/>
      <c r="AQ773" s="867"/>
      <c r="AR773" s="867"/>
      <c r="AS773" s="867"/>
      <c r="AT773" s="867"/>
      <c r="AU773" s="867"/>
      <c r="AV773" s="867"/>
      <c r="AW773" s="867"/>
      <c r="AX773" s="867"/>
      <c r="AY773" s="867"/>
      <c r="AZ773" s="867"/>
      <c r="BA773" s="867"/>
      <c r="BB773" s="867"/>
      <c r="BC773" s="867"/>
      <c r="BD773" s="867"/>
      <c r="BE773" s="867"/>
      <c r="BF773" s="867"/>
      <c r="BG773" s="867"/>
      <c r="BH773" s="867"/>
      <c r="BI773" s="868"/>
    </row>
    <row r="774" spans="1:61" hidden="1" x14ac:dyDescent="0.3">
      <c r="A774" s="869"/>
      <c r="B774" s="867"/>
      <c r="C774" s="867"/>
      <c r="D774" s="867"/>
      <c r="E774" s="867"/>
      <c r="F774" s="867"/>
      <c r="G774" s="867"/>
      <c r="H774" s="867"/>
      <c r="I774" s="867"/>
      <c r="J774" s="867"/>
      <c r="K774" s="867"/>
      <c r="L774" s="867"/>
      <c r="M774" s="867"/>
      <c r="N774" s="867"/>
      <c r="O774" s="867"/>
      <c r="P774" s="867"/>
      <c r="Q774" s="867"/>
      <c r="R774" s="867"/>
      <c r="S774" s="867"/>
      <c r="T774" s="867"/>
      <c r="U774" s="867"/>
      <c r="V774" s="867"/>
      <c r="W774" s="867"/>
      <c r="X774" s="867"/>
      <c r="Y774" s="867"/>
      <c r="Z774" s="867"/>
      <c r="AA774" s="867"/>
      <c r="AB774" s="867"/>
      <c r="AC774" s="867"/>
      <c r="AD774" s="867"/>
      <c r="AE774" s="867"/>
      <c r="AF774" s="867"/>
      <c r="AG774" s="867"/>
      <c r="AH774" s="867"/>
      <c r="AI774" s="867"/>
      <c r="AJ774" s="867"/>
      <c r="AK774" s="867"/>
      <c r="AL774" s="867"/>
      <c r="AM774" s="867"/>
      <c r="AN774" s="867"/>
      <c r="AO774" s="867"/>
      <c r="AP774" s="867"/>
      <c r="AQ774" s="867"/>
      <c r="AR774" s="867"/>
      <c r="AS774" s="867"/>
      <c r="AT774" s="867"/>
      <c r="AU774" s="867"/>
      <c r="AV774" s="867"/>
      <c r="AW774" s="867"/>
      <c r="AX774" s="867"/>
      <c r="AY774" s="867"/>
      <c r="AZ774" s="867"/>
      <c r="BA774" s="867"/>
      <c r="BB774" s="867"/>
      <c r="BC774" s="867"/>
      <c r="BD774" s="867"/>
      <c r="BE774" s="867"/>
      <c r="BF774" s="867"/>
      <c r="BG774" s="867"/>
      <c r="BH774" s="867"/>
      <c r="BI774" s="868"/>
    </row>
    <row r="775" spans="1:61" ht="25.2" hidden="1" customHeight="1" x14ac:dyDescent="0.3">
      <c r="A775" s="869"/>
      <c r="B775" s="867"/>
      <c r="C775" s="867"/>
      <c r="D775" s="867"/>
      <c r="E775" s="867"/>
      <c r="F775" s="867"/>
      <c r="G775" s="867"/>
      <c r="H775" s="867"/>
      <c r="I775" s="867"/>
      <c r="J775" s="867"/>
      <c r="K775" s="867"/>
      <c r="L775" s="867"/>
      <c r="M775" s="867"/>
      <c r="N775" s="867"/>
      <c r="O775" s="867"/>
      <c r="P775" s="867"/>
      <c r="Q775" s="867"/>
      <c r="R775" s="867"/>
      <c r="S775" s="867"/>
      <c r="T775" s="867"/>
      <c r="U775" s="867"/>
      <c r="V775" s="867"/>
      <c r="W775" s="867"/>
      <c r="X775" s="867"/>
      <c r="Y775" s="867"/>
      <c r="Z775" s="867"/>
      <c r="AA775" s="867"/>
      <c r="AB775" s="867"/>
      <c r="AC775" s="867"/>
      <c r="AD775" s="867"/>
      <c r="AE775" s="867"/>
      <c r="AF775" s="867"/>
      <c r="AG775" s="867"/>
      <c r="AH775" s="867"/>
      <c r="AI775" s="867"/>
      <c r="AJ775" s="867"/>
      <c r="AK775" s="867"/>
      <c r="AL775" s="867"/>
      <c r="AM775" s="867"/>
      <c r="AN775" s="867"/>
      <c r="AO775" s="867"/>
      <c r="AP775" s="867"/>
      <c r="AQ775" s="867"/>
      <c r="AR775" s="867"/>
      <c r="AS775" s="867"/>
      <c r="AT775" s="867"/>
      <c r="AU775" s="867"/>
      <c r="AV775" s="867"/>
      <c r="AW775" s="867"/>
      <c r="AX775" s="867"/>
      <c r="AY775" s="867"/>
      <c r="AZ775" s="867"/>
      <c r="BA775" s="867"/>
      <c r="BB775" s="867"/>
      <c r="BC775" s="867"/>
      <c r="BD775" s="867"/>
      <c r="BE775" s="867"/>
      <c r="BF775" s="867"/>
      <c r="BG775" s="867"/>
      <c r="BH775" s="867"/>
      <c r="BI775" s="868"/>
    </row>
    <row r="776" spans="1:61" ht="25.2" hidden="1" customHeight="1" x14ac:dyDescent="0.3">
      <c r="A776" s="869"/>
      <c r="B776" s="867"/>
      <c r="C776" s="867"/>
      <c r="D776" s="867"/>
      <c r="E776" s="867"/>
      <c r="F776" s="867"/>
      <c r="G776" s="867"/>
      <c r="H776" s="867"/>
      <c r="I776" s="867"/>
      <c r="J776" s="867"/>
      <c r="K776" s="867"/>
      <c r="L776" s="867"/>
      <c r="M776" s="867"/>
      <c r="N776" s="867"/>
      <c r="O776" s="867"/>
      <c r="P776" s="867"/>
      <c r="Q776" s="867"/>
      <c r="R776" s="867"/>
      <c r="S776" s="867"/>
      <c r="T776" s="867"/>
      <c r="U776" s="867"/>
      <c r="V776" s="867"/>
      <c r="W776" s="867"/>
      <c r="X776" s="867"/>
      <c r="Y776" s="867"/>
      <c r="Z776" s="867"/>
      <c r="AA776" s="867"/>
      <c r="AB776" s="867"/>
      <c r="AC776" s="867"/>
      <c r="AD776" s="867"/>
      <c r="AE776" s="867"/>
      <c r="AF776" s="867"/>
      <c r="AG776" s="867"/>
      <c r="AH776" s="867"/>
      <c r="AI776" s="867"/>
      <c r="AJ776" s="867"/>
      <c r="AK776" s="867"/>
      <c r="AL776" s="867"/>
      <c r="AM776" s="867"/>
      <c r="AN776" s="867"/>
      <c r="AO776" s="867"/>
      <c r="AP776" s="867"/>
      <c r="AQ776" s="867"/>
      <c r="AR776" s="867"/>
      <c r="AS776" s="867"/>
      <c r="AT776" s="867"/>
      <c r="AU776" s="867"/>
      <c r="AV776" s="867"/>
      <c r="AW776" s="867"/>
      <c r="AX776" s="867"/>
      <c r="AY776" s="867"/>
      <c r="AZ776" s="867"/>
      <c r="BA776" s="867"/>
      <c r="BB776" s="867"/>
      <c r="BC776" s="867"/>
      <c r="BD776" s="867"/>
      <c r="BE776" s="867"/>
      <c r="BF776" s="867"/>
      <c r="BG776" s="867"/>
      <c r="BH776" s="867"/>
      <c r="BI776" s="868"/>
    </row>
    <row r="777" spans="1:61" hidden="1" x14ac:dyDescent="0.3">
      <c r="A777" s="870"/>
      <c r="B777" s="871"/>
      <c r="C777" s="871"/>
      <c r="D777" s="871"/>
      <c r="E777" s="871"/>
      <c r="F777" s="871"/>
      <c r="G777" s="871"/>
      <c r="H777" s="871"/>
      <c r="I777" s="871"/>
      <c r="J777" s="871"/>
      <c r="K777" s="871"/>
      <c r="L777" s="871"/>
      <c r="M777" s="871"/>
      <c r="N777" s="871"/>
      <c r="O777" s="871"/>
      <c r="P777" s="871"/>
      <c r="Q777" s="871"/>
      <c r="R777" s="871"/>
      <c r="S777" s="871"/>
      <c r="T777" s="871"/>
      <c r="U777" s="871"/>
      <c r="V777" s="871"/>
      <c r="W777" s="871"/>
      <c r="X777" s="871"/>
      <c r="Y777" s="871"/>
      <c r="Z777" s="871"/>
      <c r="AA777" s="871"/>
      <c r="AB777" s="871"/>
      <c r="AC777" s="871"/>
      <c r="AD777" s="871"/>
      <c r="AE777" s="871"/>
      <c r="AF777" s="871"/>
      <c r="AG777" s="871"/>
      <c r="AH777" s="871"/>
      <c r="AI777" s="871"/>
      <c r="AJ777" s="871"/>
      <c r="AK777" s="871"/>
      <c r="AL777" s="871"/>
      <c r="AM777" s="871"/>
      <c r="AN777" s="871"/>
      <c r="AO777" s="871"/>
      <c r="AP777" s="871"/>
      <c r="AQ777" s="871"/>
      <c r="AR777" s="871"/>
      <c r="AS777" s="871"/>
      <c r="AT777" s="871"/>
      <c r="AU777" s="871"/>
      <c r="AV777" s="871"/>
      <c r="AW777" s="871"/>
      <c r="AX777" s="871"/>
      <c r="AY777" s="871"/>
      <c r="AZ777" s="871"/>
      <c r="BA777" s="871"/>
      <c r="BB777" s="871"/>
      <c r="BC777" s="871"/>
      <c r="BD777" s="871"/>
      <c r="BE777" s="871"/>
      <c r="BF777" s="871"/>
      <c r="BG777" s="871"/>
      <c r="BH777" s="871"/>
      <c r="BI777" s="872"/>
    </row>
    <row r="778" spans="1:61" ht="6.75" customHeight="1" x14ac:dyDescent="0.3">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row>
    <row r="779" spans="1:61" ht="23.4" x14ac:dyDescent="0.45">
      <c r="A779" s="464" t="s">
        <v>332</v>
      </c>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c r="AA779" s="465"/>
      <c r="AB779" s="465"/>
      <c r="AC779" s="465"/>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5"/>
      <c r="AY779" s="465"/>
      <c r="AZ779" s="465"/>
      <c r="BA779" s="465"/>
      <c r="BB779" s="465"/>
      <c r="BC779" s="465"/>
      <c r="BD779" s="465"/>
      <c r="BE779" s="465"/>
      <c r="BF779" s="465"/>
      <c r="BG779" s="465"/>
      <c r="BH779" s="465"/>
      <c r="BI779" s="465"/>
    </row>
    <row r="780" spans="1:61" ht="20.25" customHeight="1" x14ac:dyDescent="0.3">
      <c r="A780" s="233" t="s">
        <v>334</v>
      </c>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c r="AA780" s="234"/>
      <c r="AB780" s="234"/>
      <c r="AC780" s="234"/>
      <c r="AD780" s="234"/>
      <c r="AE780" s="234"/>
      <c r="AF780" s="234"/>
      <c r="AG780" s="234"/>
      <c r="AH780" s="234"/>
      <c r="AI780" s="234"/>
      <c r="AJ780" s="234"/>
      <c r="AK780" s="234"/>
      <c r="AL780" s="234"/>
      <c r="AM780" s="234"/>
      <c r="AN780" s="234"/>
      <c r="AO780" s="235"/>
      <c r="AP780" s="466"/>
      <c r="AQ780" s="466"/>
      <c r="AR780" s="466"/>
      <c r="AS780" s="466"/>
      <c r="AT780" s="466"/>
      <c r="AU780" s="466"/>
      <c r="AV780" s="466"/>
      <c r="AW780" s="466"/>
      <c r="AX780" s="466"/>
      <c r="AY780" s="466"/>
      <c r="AZ780" s="466" t="s">
        <v>333</v>
      </c>
      <c r="BA780" s="466"/>
      <c r="BB780" s="466"/>
      <c r="BC780" s="466"/>
      <c r="BD780" s="466"/>
      <c r="BE780" s="466"/>
      <c r="BF780" s="466"/>
      <c r="BG780" s="466"/>
      <c r="BH780" s="466"/>
      <c r="BI780" s="466"/>
    </row>
    <row r="781" spans="1:61" ht="20.25" customHeight="1" x14ac:dyDescent="0.3">
      <c r="A781" s="236" t="s">
        <v>335</v>
      </c>
      <c r="B781" s="237"/>
      <c r="C781" s="190" t="s">
        <v>404</v>
      </c>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c r="AA781" s="190"/>
      <c r="AB781" s="190"/>
      <c r="AC781" s="190"/>
      <c r="AD781" s="190"/>
      <c r="AE781" s="190"/>
      <c r="AF781" s="190"/>
      <c r="AG781" s="190"/>
      <c r="AH781" s="190"/>
      <c r="AI781" s="190"/>
      <c r="AJ781" s="190"/>
      <c r="AK781" s="190"/>
      <c r="AL781" s="190"/>
      <c r="AM781" s="190"/>
      <c r="AN781" s="190"/>
      <c r="AO781" s="191"/>
      <c r="AP781" s="232"/>
      <c r="AQ781" s="232"/>
      <c r="AR781" s="232"/>
      <c r="AS781" s="232"/>
      <c r="AT781" s="232"/>
      <c r="AU781" s="232"/>
      <c r="AV781" s="232"/>
      <c r="AW781" s="232"/>
      <c r="AX781" s="232"/>
      <c r="AY781" s="232"/>
      <c r="AZ781" s="232">
        <v>3</v>
      </c>
      <c r="BA781" s="232"/>
      <c r="BB781" s="232"/>
      <c r="BC781" s="232"/>
      <c r="BD781" s="232"/>
      <c r="BE781" s="232"/>
      <c r="BF781" s="232"/>
      <c r="BG781" s="232"/>
      <c r="BH781" s="232"/>
      <c r="BI781" s="232"/>
    </row>
    <row r="782" spans="1:61" ht="20.25" customHeight="1" x14ac:dyDescent="0.3">
      <c r="A782" s="236" t="s">
        <v>335</v>
      </c>
      <c r="B782" s="237"/>
      <c r="C782" s="190" t="s">
        <v>405</v>
      </c>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c r="AA782" s="190"/>
      <c r="AB782" s="190"/>
      <c r="AC782" s="190"/>
      <c r="AD782" s="190"/>
      <c r="AE782" s="190"/>
      <c r="AF782" s="190"/>
      <c r="AG782" s="190"/>
      <c r="AH782" s="190"/>
      <c r="AI782" s="190"/>
      <c r="AJ782" s="190"/>
      <c r="AK782" s="190"/>
      <c r="AL782" s="190"/>
      <c r="AM782" s="190"/>
      <c r="AN782" s="190"/>
      <c r="AO782" s="191"/>
      <c r="AP782" s="232"/>
      <c r="AQ782" s="232"/>
      <c r="AR782" s="232"/>
      <c r="AS782" s="232"/>
      <c r="AT782" s="232"/>
      <c r="AU782" s="232"/>
      <c r="AV782" s="232"/>
      <c r="AW782" s="232"/>
      <c r="AX782" s="232"/>
      <c r="AY782" s="232"/>
      <c r="AZ782" s="232">
        <v>2</v>
      </c>
      <c r="BA782" s="232"/>
      <c r="BB782" s="232"/>
      <c r="BC782" s="232"/>
      <c r="BD782" s="232"/>
      <c r="BE782" s="232"/>
      <c r="BF782" s="232"/>
      <c r="BG782" s="232"/>
      <c r="BH782" s="232"/>
      <c r="BI782" s="232"/>
    </row>
    <row r="783" spans="1:61" ht="20.25" customHeight="1" x14ac:dyDescent="0.3">
      <c r="A783" s="236" t="s">
        <v>335</v>
      </c>
      <c r="B783" s="237"/>
      <c r="C783" s="190" t="s">
        <v>406</v>
      </c>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c r="AA783" s="190"/>
      <c r="AB783" s="190"/>
      <c r="AC783" s="190"/>
      <c r="AD783" s="190"/>
      <c r="AE783" s="190"/>
      <c r="AF783" s="190"/>
      <c r="AG783" s="190"/>
      <c r="AH783" s="190"/>
      <c r="AI783" s="190"/>
      <c r="AJ783" s="190"/>
      <c r="AK783" s="190"/>
      <c r="AL783" s="190"/>
      <c r="AM783" s="190"/>
      <c r="AN783" s="190"/>
      <c r="AO783" s="191"/>
      <c r="AP783" s="232"/>
      <c r="AQ783" s="232"/>
      <c r="AR783" s="232"/>
      <c r="AS783" s="232"/>
      <c r="AT783" s="232"/>
      <c r="AU783" s="232"/>
      <c r="AV783" s="232"/>
      <c r="AW783" s="232"/>
      <c r="AX783" s="232"/>
      <c r="AY783" s="232"/>
      <c r="AZ783" s="232">
        <v>1</v>
      </c>
      <c r="BA783" s="232"/>
      <c r="BB783" s="232"/>
      <c r="BC783" s="232"/>
      <c r="BD783" s="232"/>
      <c r="BE783" s="232"/>
      <c r="BF783" s="232"/>
      <c r="BG783" s="232"/>
      <c r="BH783" s="232"/>
      <c r="BI783" s="232"/>
    </row>
    <row r="784" spans="1:61" ht="8.1" customHeight="1" x14ac:dyDescent="0.3">
      <c r="A784" s="128"/>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29"/>
      <c r="BC784" s="129"/>
      <c r="BD784" s="129"/>
      <c r="BE784" s="129"/>
      <c r="BF784" s="129"/>
      <c r="BG784" s="129"/>
      <c r="BH784" s="129"/>
      <c r="BI784" s="130"/>
    </row>
    <row r="785" spans="1:61" ht="21" customHeight="1" x14ac:dyDescent="0.3">
      <c r="A785" s="233" t="s">
        <v>336</v>
      </c>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c r="AG785" s="234"/>
      <c r="AH785" s="234"/>
      <c r="AI785" s="234"/>
      <c r="AJ785" s="234"/>
      <c r="AK785" s="234"/>
      <c r="AL785" s="234"/>
      <c r="AM785" s="234"/>
      <c r="AN785" s="234"/>
      <c r="AO785" s="234"/>
      <c r="AP785" s="234"/>
      <c r="AQ785" s="234"/>
      <c r="AR785" s="234"/>
      <c r="AS785" s="234"/>
      <c r="AT785" s="234"/>
      <c r="AU785" s="234"/>
      <c r="AV785" s="234"/>
      <c r="AW785" s="234"/>
      <c r="AX785" s="234"/>
      <c r="AY785" s="234"/>
      <c r="AZ785" s="234"/>
      <c r="BA785" s="234"/>
      <c r="BB785" s="234"/>
      <c r="BC785" s="234"/>
      <c r="BD785" s="234"/>
      <c r="BE785" s="234"/>
      <c r="BF785" s="234"/>
      <c r="BG785" s="234"/>
      <c r="BH785" s="234"/>
      <c r="BI785" s="235"/>
    </row>
    <row r="786" spans="1:61" ht="20.25" customHeight="1" x14ac:dyDescent="0.3">
      <c r="A786" s="236" t="s">
        <v>335</v>
      </c>
      <c r="B786" s="237"/>
      <c r="C786" s="190" t="s">
        <v>407</v>
      </c>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c r="AA786" s="190"/>
      <c r="AB786" s="190"/>
      <c r="AC786" s="190"/>
      <c r="AD786" s="190"/>
      <c r="AE786" s="190"/>
      <c r="AF786" s="190"/>
      <c r="AG786" s="190"/>
      <c r="AH786" s="190"/>
      <c r="AI786" s="190"/>
      <c r="AJ786" s="190"/>
      <c r="AK786" s="190"/>
      <c r="AL786" s="190"/>
      <c r="AM786" s="190"/>
      <c r="AN786" s="190"/>
      <c r="AO786" s="191"/>
      <c r="AP786" s="232"/>
      <c r="AQ786" s="232"/>
      <c r="AR786" s="232"/>
      <c r="AS786" s="232"/>
      <c r="AT786" s="232"/>
      <c r="AU786" s="232"/>
      <c r="AV786" s="232"/>
      <c r="AW786" s="232"/>
      <c r="AX786" s="232"/>
      <c r="AY786" s="232"/>
      <c r="AZ786" s="232">
        <v>5</v>
      </c>
      <c r="BA786" s="232"/>
      <c r="BB786" s="232"/>
      <c r="BC786" s="232"/>
      <c r="BD786" s="232"/>
      <c r="BE786" s="232"/>
      <c r="BF786" s="232"/>
      <c r="BG786" s="232"/>
      <c r="BH786" s="232"/>
      <c r="BI786" s="232"/>
    </row>
    <row r="787" spans="1:61" ht="20.25" customHeight="1" x14ac:dyDescent="0.3">
      <c r="A787" s="236" t="s">
        <v>335</v>
      </c>
      <c r="B787" s="237"/>
      <c r="C787" s="190" t="s">
        <v>408</v>
      </c>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c r="AA787" s="190"/>
      <c r="AB787" s="190"/>
      <c r="AC787" s="190"/>
      <c r="AD787" s="190"/>
      <c r="AE787" s="190"/>
      <c r="AF787" s="190"/>
      <c r="AG787" s="190"/>
      <c r="AH787" s="190"/>
      <c r="AI787" s="190"/>
      <c r="AJ787" s="190"/>
      <c r="AK787" s="190"/>
      <c r="AL787" s="190"/>
      <c r="AM787" s="190"/>
      <c r="AN787" s="190"/>
      <c r="AO787" s="191"/>
      <c r="AP787" s="232"/>
      <c r="AQ787" s="232"/>
      <c r="AR787" s="232"/>
      <c r="AS787" s="232"/>
      <c r="AT787" s="232"/>
      <c r="AU787" s="232"/>
      <c r="AV787" s="232"/>
      <c r="AW787" s="232"/>
      <c r="AX787" s="232"/>
      <c r="AY787" s="232"/>
      <c r="AZ787" s="232">
        <v>4</v>
      </c>
      <c r="BA787" s="232"/>
      <c r="BB787" s="232"/>
      <c r="BC787" s="232"/>
      <c r="BD787" s="232"/>
      <c r="BE787" s="232"/>
      <c r="BF787" s="232"/>
      <c r="BG787" s="232"/>
      <c r="BH787" s="232"/>
      <c r="BI787" s="232"/>
    </row>
    <row r="788" spans="1:61" ht="20.25" customHeight="1" x14ac:dyDescent="0.3">
      <c r="A788" s="236" t="s">
        <v>335</v>
      </c>
      <c r="B788" s="237"/>
      <c r="C788" s="190" t="s">
        <v>337</v>
      </c>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c r="AA788" s="190"/>
      <c r="AB788" s="190"/>
      <c r="AC788" s="190"/>
      <c r="AD788" s="190"/>
      <c r="AE788" s="190"/>
      <c r="AF788" s="190"/>
      <c r="AG788" s="190"/>
      <c r="AH788" s="190"/>
      <c r="AI788" s="190"/>
      <c r="AJ788" s="190"/>
      <c r="AK788" s="190"/>
      <c r="AL788" s="190"/>
      <c r="AM788" s="190"/>
      <c r="AN788" s="190"/>
      <c r="AO788" s="191"/>
      <c r="AP788" s="232"/>
      <c r="AQ788" s="232"/>
      <c r="AR788" s="232"/>
      <c r="AS788" s="232"/>
      <c r="AT788" s="232"/>
      <c r="AU788" s="232"/>
      <c r="AV788" s="232"/>
      <c r="AW788" s="232"/>
      <c r="AX788" s="232"/>
      <c r="AY788" s="232"/>
      <c r="AZ788" s="232">
        <v>3</v>
      </c>
      <c r="BA788" s="232"/>
      <c r="BB788" s="232"/>
      <c r="BC788" s="232"/>
      <c r="BD788" s="232"/>
      <c r="BE788" s="232"/>
      <c r="BF788" s="232"/>
      <c r="BG788" s="232"/>
      <c r="BH788" s="232"/>
      <c r="BI788" s="232"/>
    </row>
    <row r="789" spans="1:61" ht="8.1" customHeight="1" x14ac:dyDescent="0.3">
      <c r="A789" s="128"/>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29"/>
      <c r="BC789" s="129"/>
      <c r="BD789" s="129"/>
      <c r="BE789" s="129"/>
      <c r="BF789" s="129"/>
      <c r="BG789" s="129"/>
      <c r="BH789" s="129"/>
      <c r="BI789" s="130"/>
    </row>
    <row r="790" spans="1:61" ht="21" customHeight="1" x14ac:dyDescent="0.3">
      <c r="A790" s="233" t="s">
        <v>409</v>
      </c>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c r="AA790" s="234"/>
      <c r="AB790" s="234"/>
      <c r="AC790" s="234"/>
      <c r="AD790" s="234"/>
      <c r="AE790" s="234"/>
      <c r="AF790" s="234"/>
      <c r="AG790" s="234"/>
      <c r="AH790" s="234"/>
      <c r="AI790" s="234"/>
      <c r="AJ790" s="234"/>
      <c r="AK790" s="234"/>
      <c r="AL790" s="234"/>
      <c r="AM790" s="234"/>
      <c r="AN790" s="234"/>
      <c r="AO790" s="234"/>
      <c r="AP790" s="234"/>
      <c r="AQ790" s="234"/>
      <c r="AR790" s="234"/>
      <c r="AS790" s="234"/>
      <c r="AT790" s="234"/>
      <c r="AU790" s="234"/>
      <c r="AV790" s="234"/>
      <c r="AW790" s="234"/>
      <c r="AX790" s="234"/>
      <c r="AY790" s="234"/>
      <c r="AZ790" s="234"/>
      <c r="BA790" s="234"/>
      <c r="BB790" s="234"/>
      <c r="BC790" s="234"/>
      <c r="BD790" s="234"/>
      <c r="BE790" s="234"/>
      <c r="BF790" s="234"/>
      <c r="BG790" s="234"/>
      <c r="BH790" s="234"/>
      <c r="BI790" s="235"/>
    </row>
    <row r="791" spans="1:61" ht="20.25" customHeight="1" x14ac:dyDescent="0.3">
      <c r="A791" s="236"/>
      <c r="B791" s="237"/>
      <c r="C791" s="416">
        <v>0.9</v>
      </c>
      <c r="D791" s="237"/>
      <c r="E791" s="237"/>
      <c r="F791" s="237"/>
      <c r="G791" s="237"/>
      <c r="H791" s="237"/>
      <c r="I791" s="237"/>
      <c r="J791" s="237"/>
      <c r="K791" s="237"/>
      <c r="L791" s="237"/>
      <c r="M791" s="237"/>
      <c r="N791" s="237"/>
      <c r="O791" s="237"/>
      <c r="P791" s="237"/>
      <c r="Q791" s="237"/>
      <c r="R791" s="237"/>
      <c r="S791" s="237"/>
      <c r="T791" s="237"/>
      <c r="U791" s="237"/>
      <c r="V791" s="237"/>
      <c r="W791" s="237"/>
      <c r="X791" s="237"/>
      <c r="Y791" s="237"/>
      <c r="Z791" s="237"/>
      <c r="AA791" s="237"/>
      <c r="AB791" s="237"/>
      <c r="AC791" s="237"/>
      <c r="AD791" s="237"/>
      <c r="AE791" s="237"/>
      <c r="AF791" s="237"/>
      <c r="AG791" s="237"/>
      <c r="AH791" s="237"/>
      <c r="AI791" s="237"/>
      <c r="AJ791" s="237"/>
      <c r="AK791" s="237"/>
      <c r="AL791" s="237"/>
      <c r="AM791" s="237"/>
      <c r="AN791" s="237"/>
      <c r="AO791" s="417"/>
      <c r="AP791" s="232"/>
      <c r="AQ791" s="232"/>
      <c r="AR791" s="232"/>
      <c r="AS791" s="232"/>
      <c r="AT791" s="232"/>
      <c r="AU791" s="232"/>
      <c r="AV791" s="232"/>
      <c r="AW791" s="232"/>
      <c r="AX791" s="232"/>
      <c r="AY791" s="232"/>
      <c r="AZ791" s="232">
        <v>5</v>
      </c>
      <c r="BA791" s="232"/>
      <c r="BB791" s="232"/>
      <c r="BC791" s="232"/>
      <c r="BD791" s="232"/>
      <c r="BE791" s="232"/>
      <c r="BF791" s="232"/>
      <c r="BG791" s="232"/>
      <c r="BH791" s="232"/>
      <c r="BI791" s="232"/>
    </row>
    <row r="792" spans="1:61" ht="20.25" customHeight="1" x14ac:dyDescent="0.3">
      <c r="A792" s="236"/>
      <c r="B792" s="237"/>
      <c r="C792" s="416">
        <v>0.7</v>
      </c>
      <c r="D792" s="237"/>
      <c r="E792" s="237"/>
      <c r="F792" s="237"/>
      <c r="G792" s="237"/>
      <c r="H792" s="237"/>
      <c r="I792" s="237"/>
      <c r="J792" s="237"/>
      <c r="K792" s="237"/>
      <c r="L792" s="237"/>
      <c r="M792" s="237"/>
      <c r="N792" s="237"/>
      <c r="O792" s="237"/>
      <c r="P792" s="237"/>
      <c r="Q792" s="237"/>
      <c r="R792" s="237"/>
      <c r="S792" s="237"/>
      <c r="T792" s="237"/>
      <c r="U792" s="237"/>
      <c r="V792" s="237"/>
      <c r="W792" s="237"/>
      <c r="X792" s="237"/>
      <c r="Y792" s="237"/>
      <c r="Z792" s="237"/>
      <c r="AA792" s="237"/>
      <c r="AB792" s="237"/>
      <c r="AC792" s="237"/>
      <c r="AD792" s="237"/>
      <c r="AE792" s="237"/>
      <c r="AF792" s="237"/>
      <c r="AG792" s="237"/>
      <c r="AH792" s="237"/>
      <c r="AI792" s="237"/>
      <c r="AJ792" s="237"/>
      <c r="AK792" s="237"/>
      <c r="AL792" s="237"/>
      <c r="AM792" s="237"/>
      <c r="AN792" s="237"/>
      <c r="AO792" s="417"/>
      <c r="AP792" s="232"/>
      <c r="AQ792" s="232"/>
      <c r="AR792" s="232"/>
      <c r="AS792" s="232"/>
      <c r="AT792" s="232"/>
      <c r="AU792" s="232"/>
      <c r="AV792" s="232"/>
      <c r="AW792" s="232"/>
      <c r="AX792" s="232"/>
      <c r="AY792" s="232"/>
      <c r="AZ792" s="232">
        <v>4</v>
      </c>
      <c r="BA792" s="232"/>
      <c r="BB792" s="232"/>
      <c r="BC792" s="232"/>
      <c r="BD792" s="232"/>
      <c r="BE792" s="232"/>
      <c r="BF792" s="232"/>
      <c r="BG792" s="232"/>
      <c r="BH792" s="232"/>
      <c r="BI792" s="232"/>
    </row>
    <row r="793" spans="1:61" ht="8.1" customHeight="1" x14ac:dyDescent="0.3">
      <c r="A793" s="236"/>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c r="X793" s="237"/>
      <c r="Y793" s="237"/>
      <c r="Z793" s="237"/>
      <c r="AA793" s="237"/>
      <c r="AB793" s="237"/>
      <c r="AC793" s="237"/>
      <c r="AD793" s="237"/>
      <c r="AE793" s="237"/>
      <c r="AF793" s="237"/>
      <c r="AG793" s="237"/>
      <c r="AH793" s="237"/>
      <c r="AI793" s="237"/>
      <c r="AJ793" s="237"/>
      <c r="AK793" s="237"/>
      <c r="AL793" s="237"/>
      <c r="AM793" s="237"/>
      <c r="AN793" s="237"/>
      <c r="AO793" s="237"/>
      <c r="AP793" s="237"/>
      <c r="AQ793" s="237"/>
      <c r="AR793" s="237"/>
      <c r="AS793" s="237"/>
      <c r="AT793" s="237"/>
      <c r="AU793" s="237"/>
      <c r="AV793" s="237"/>
      <c r="AW793" s="237"/>
      <c r="AX793" s="237"/>
      <c r="AY793" s="237"/>
      <c r="AZ793" s="237"/>
      <c r="BA793" s="237"/>
      <c r="BB793" s="237"/>
      <c r="BC793" s="237"/>
      <c r="BD793" s="237"/>
      <c r="BE793" s="237"/>
      <c r="BF793" s="237"/>
      <c r="BG793" s="237"/>
      <c r="BH793" s="237"/>
      <c r="BI793" s="417"/>
    </row>
    <row r="794" spans="1:61" ht="30" customHeight="1" x14ac:dyDescent="0.3">
      <c r="A794" s="418" t="s">
        <v>410</v>
      </c>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c r="Y794" s="419"/>
      <c r="Z794" s="419"/>
      <c r="AA794" s="419"/>
      <c r="AB794" s="419"/>
      <c r="AC794" s="419"/>
      <c r="AD794" s="419"/>
      <c r="AE794" s="419"/>
      <c r="AF794" s="419"/>
      <c r="AG794" s="419"/>
      <c r="AH794" s="419"/>
      <c r="AI794" s="419"/>
      <c r="AJ794" s="419"/>
      <c r="AK794" s="419"/>
      <c r="AL794" s="419"/>
      <c r="AM794" s="419"/>
      <c r="AN794" s="419"/>
      <c r="AO794" s="420"/>
      <c r="AP794" s="236"/>
      <c r="AQ794" s="237"/>
      <c r="AR794" s="237"/>
      <c r="AS794" s="237"/>
      <c r="AT794" s="237"/>
      <c r="AU794" s="237"/>
      <c r="AV794" s="237"/>
      <c r="AW794" s="237"/>
      <c r="AX794" s="237"/>
      <c r="AY794" s="417"/>
      <c r="AZ794" s="236" t="s">
        <v>333</v>
      </c>
      <c r="BA794" s="237"/>
      <c r="BB794" s="237"/>
      <c r="BC794" s="237"/>
      <c r="BD794" s="237"/>
      <c r="BE794" s="237"/>
      <c r="BF794" s="237"/>
      <c r="BG794" s="237"/>
      <c r="BH794" s="237"/>
      <c r="BI794" s="417"/>
    </row>
    <row r="795" spans="1:61" ht="20.25" customHeight="1" x14ac:dyDescent="0.3">
      <c r="A795" s="236" t="s">
        <v>335</v>
      </c>
      <c r="B795" s="237"/>
      <c r="C795" s="190" t="s">
        <v>411</v>
      </c>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c r="AA795" s="190"/>
      <c r="AB795" s="190"/>
      <c r="AC795" s="190"/>
      <c r="AD795" s="190"/>
      <c r="AE795" s="190"/>
      <c r="AF795" s="190"/>
      <c r="AG795" s="190"/>
      <c r="AH795" s="190"/>
      <c r="AI795" s="190"/>
      <c r="AJ795" s="190"/>
      <c r="AK795" s="190"/>
      <c r="AL795" s="190"/>
      <c r="AM795" s="190"/>
      <c r="AN795" s="190"/>
      <c r="AO795" s="191"/>
      <c r="AP795" s="232"/>
      <c r="AQ795" s="232"/>
      <c r="AR795" s="232"/>
      <c r="AS795" s="232"/>
      <c r="AT795" s="232"/>
      <c r="AU795" s="232"/>
      <c r="AV795" s="232"/>
      <c r="AW795" s="232"/>
      <c r="AX795" s="232"/>
      <c r="AY795" s="232"/>
      <c r="AZ795" s="232">
        <v>5</v>
      </c>
      <c r="BA795" s="232"/>
      <c r="BB795" s="232"/>
      <c r="BC795" s="232"/>
      <c r="BD795" s="232"/>
      <c r="BE795" s="232"/>
      <c r="BF795" s="232"/>
      <c r="BG795" s="232"/>
      <c r="BH795" s="232"/>
      <c r="BI795" s="232"/>
    </row>
    <row r="796" spans="1:61" ht="20.25" customHeight="1" x14ac:dyDescent="0.3">
      <c r="A796" s="236" t="s">
        <v>335</v>
      </c>
      <c r="B796" s="237"/>
      <c r="C796" s="190" t="s">
        <v>412</v>
      </c>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c r="AA796" s="190"/>
      <c r="AB796" s="190"/>
      <c r="AC796" s="190"/>
      <c r="AD796" s="190"/>
      <c r="AE796" s="190"/>
      <c r="AF796" s="190"/>
      <c r="AG796" s="190"/>
      <c r="AH796" s="190"/>
      <c r="AI796" s="190"/>
      <c r="AJ796" s="190"/>
      <c r="AK796" s="190"/>
      <c r="AL796" s="190"/>
      <c r="AM796" s="190"/>
      <c r="AN796" s="190"/>
      <c r="AO796" s="191"/>
      <c r="AP796" s="232"/>
      <c r="AQ796" s="232"/>
      <c r="AR796" s="232"/>
      <c r="AS796" s="232"/>
      <c r="AT796" s="232"/>
      <c r="AU796" s="232"/>
      <c r="AV796" s="232"/>
      <c r="AW796" s="232"/>
      <c r="AX796" s="232"/>
      <c r="AY796" s="232"/>
      <c r="AZ796" s="232">
        <v>4</v>
      </c>
      <c r="BA796" s="232"/>
      <c r="BB796" s="232"/>
      <c r="BC796" s="232"/>
      <c r="BD796" s="232"/>
      <c r="BE796" s="232"/>
      <c r="BF796" s="232"/>
      <c r="BG796" s="232"/>
      <c r="BH796" s="232"/>
      <c r="BI796" s="232"/>
    </row>
    <row r="797" spans="1:61" ht="20.25" customHeight="1" x14ac:dyDescent="0.3">
      <c r="A797" s="236" t="s">
        <v>335</v>
      </c>
      <c r="B797" s="237"/>
      <c r="C797" s="190" t="s">
        <v>413</v>
      </c>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c r="AA797" s="190"/>
      <c r="AB797" s="190"/>
      <c r="AC797" s="190"/>
      <c r="AD797" s="190"/>
      <c r="AE797" s="190"/>
      <c r="AF797" s="190"/>
      <c r="AG797" s="190"/>
      <c r="AH797" s="190"/>
      <c r="AI797" s="190"/>
      <c r="AJ797" s="190"/>
      <c r="AK797" s="190"/>
      <c r="AL797" s="190"/>
      <c r="AM797" s="190"/>
      <c r="AN797" s="190"/>
      <c r="AO797" s="191"/>
      <c r="AP797" s="232"/>
      <c r="AQ797" s="232"/>
      <c r="AR797" s="232"/>
      <c r="AS797" s="232"/>
      <c r="AT797" s="232"/>
      <c r="AU797" s="232"/>
      <c r="AV797" s="232"/>
      <c r="AW797" s="232"/>
      <c r="AX797" s="232"/>
      <c r="AY797" s="232"/>
      <c r="AZ797" s="232">
        <v>3</v>
      </c>
      <c r="BA797" s="232"/>
      <c r="BB797" s="232"/>
      <c r="BC797" s="232"/>
      <c r="BD797" s="232"/>
      <c r="BE797" s="232"/>
      <c r="BF797" s="232"/>
      <c r="BG797" s="232"/>
      <c r="BH797" s="232"/>
      <c r="BI797" s="232"/>
    </row>
    <row r="798" spans="1:61" ht="20.25" customHeight="1" x14ac:dyDescent="0.3">
      <c r="A798" s="236" t="s">
        <v>335</v>
      </c>
      <c r="B798" s="237"/>
      <c r="C798" s="190" t="s">
        <v>414</v>
      </c>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c r="AA798" s="190"/>
      <c r="AB798" s="190"/>
      <c r="AC798" s="190"/>
      <c r="AD798" s="190"/>
      <c r="AE798" s="190"/>
      <c r="AF798" s="190"/>
      <c r="AG798" s="190"/>
      <c r="AH798" s="190"/>
      <c r="AI798" s="190"/>
      <c r="AJ798" s="190"/>
      <c r="AK798" s="190"/>
      <c r="AL798" s="190"/>
      <c r="AM798" s="190"/>
      <c r="AN798" s="190"/>
      <c r="AO798" s="191"/>
      <c r="AP798" s="232"/>
      <c r="AQ798" s="232"/>
      <c r="AR798" s="232"/>
      <c r="AS798" s="232"/>
      <c r="AT798" s="232"/>
      <c r="AU798" s="232"/>
      <c r="AV798" s="232"/>
      <c r="AW798" s="232"/>
      <c r="AX798" s="232"/>
      <c r="AY798" s="232"/>
      <c r="AZ798" s="232">
        <v>2</v>
      </c>
      <c r="BA798" s="232"/>
      <c r="BB798" s="232"/>
      <c r="BC798" s="232"/>
      <c r="BD798" s="232"/>
      <c r="BE798" s="232"/>
      <c r="BF798" s="232"/>
      <c r="BG798" s="232"/>
      <c r="BH798" s="232"/>
      <c r="BI798" s="232"/>
    </row>
    <row r="799" spans="1:61" ht="20.25" customHeight="1" x14ac:dyDescent="0.3">
      <c r="A799" s="236" t="s">
        <v>335</v>
      </c>
      <c r="B799" s="237"/>
      <c r="C799" s="190" t="s">
        <v>415</v>
      </c>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c r="AA799" s="190"/>
      <c r="AB799" s="190"/>
      <c r="AC799" s="190"/>
      <c r="AD799" s="190"/>
      <c r="AE799" s="190"/>
      <c r="AF799" s="190"/>
      <c r="AG799" s="190"/>
      <c r="AH799" s="190"/>
      <c r="AI799" s="190"/>
      <c r="AJ799" s="190"/>
      <c r="AK799" s="190"/>
      <c r="AL799" s="190"/>
      <c r="AM799" s="190"/>
      <c r="AN799" s="190"/>
      <c r="AO799" s="191"/>
      <c r="AP799" s="232"/>
      <c r="AQ799" s="232"/>
      <c r="AR799" s="232"/>
      <c r="AS799" s="232"/>
      <c r="AT799" s="232"/>
      <c r="AU799" s="232"/>
      <c r="AV799" s="232"/>
      <c r="AW799" s="232"/>
      <c r="AX799" s="232"/>
      <c r="AY799" s="232"/>
      <c r="AZ799" s="232">
        <v>1</v>
      </c>
      <c r="BA799" s="232"/>
      <c r="BB799" s="232"/>
      <c r="BC799" s="232"/>
      <c r="BD799" s="232"/>
      <c r="BE799" s="232"/>
      <c r="BF799" s="232"/>
      <c r="BG799" s="232"/>
      <c r="BH799" s="232"/>
      <c r="BI799" s="232"/>
    </row>
    <row r="800" spans="1:61" ht="8.1" customHeight="1" x14ac:dyDescent="0.3">
      <c r="A800" s="236"/>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c r="X800" s="237"/>
      <c r="Y800" s="237"/>
      <c r="Z800" s="237"/>
      <c r="AA800" s="237"/>
      <c r="AB800" s="237"/>
      <c r="AC800" s="237"/>
      <c r="AD800" s="237"/>
      <c r="AE800" s="237"/>
      <c r="AF800" s="237"/>
      <c r="AG800" s="237"/>
      <c r="AH800" s="237"/>
      <c r="AI800" s="237"/>
      <c r="AJ800" s="237"/>
      <c r="AK800" s="237"/>
      <c r="AL800" s="237"/>
      <c r="AM800" s="237"/>
      <c r="AN800" s="237"/>
      <c r="AO800" s="237"/>
      <c r="AP800" s="237"/>
      <c r="AQ800" s="237"/>
      <c r="AR800" s="237"/>
      <c r="AS800" s="237"/>
      <c r="AT800" s="237"/>
      <c r="AU800" s="237"/>
      <c r="AV800" s="237"/>
      <c r="AW800" s="237"/>
      <c r="AX800" s="237"/>
      <c r="AY800" s="237"/>
      <c r="AZ800" s="237"/>
      <c r="BA800" s="237"/>
      <c r="BB800" s="237"/>
      <c r="BC800" s="237"/>
      <c r="BD800" s="237"/>
      <c r="BE800" s="237"/>
      <c r="BF800" s="237"/>
      <c r="BG800" s="237"/>
      <c r="BH800" s="237"/>
      <c r="BI800" s="417"/>
    </row>
    <row r="801" spans="1:61" ht="30" customHeight="1" x14ac:dyDescent="0.3">
      <c r="A801" s="418" t="s">
        <v>416</v>
      </c>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c r="Y801" s="419"/>
      <c r="Z801" s="419"/>
      <c r="AA801" s="419"/>
      <c r="AB801" s="419"/>
      <c r="AC801" s="419"/>
      <c r="AD801" s="419"/>
      <c r="AE801" s="419"/>
      <c r="AF801" s="419"/>
      <c r="AG801" s="419"/>
      <c r="AH801" s="419"/>
      <c r="AI801" s="419"/>
      <c r="AJ801" s="419"/>
      <c r="AK801" s="419"/>
      <c r="AL801" s="419"/>
      <c r="AM801" s="419"/>
      <c r="AN801" s="419"/>
      <c r="AO801" s="420"/>
      <c r="AP801" s="236"/>
      <c r="AQ801" s="237"/>
      <c r="AR801" s="237"/>
      <c r="AS801" s="237"/>
      <c r="AT801" s="237"/>
      <c r="AU801" s="237"/>
      <c r="AV801" s="237"/>
      <c r="AW801" s="237"/>
      <c r="AX801" s="237"/>
      <c r="AY801" s="417"/>
      <c r="AZ801" s="236" t="s">
        <v>333</v>
      </c>
      <c r="BA801" s="237"/>
      <c r="BB801" s="237"/>
      <c r="BC801" s="237"/>
      <c r="BD801" s="237"/>
      <c r="BE801" s="237"/>
      <c r="BF801" s="237"/>
      <c r="BG801" s="237"/>
      <c r="BH801" s="237"/>
      <c r="BI801" s="417"/>
    </row>
    <row r="802" spans="1:61" ht="20.25" customHeight="1" x14ac:dyDescent="0.3">
      <c r="A802" s="236" t="s">
        <v>335</v>
      </c>
      <c r="B802" s="237"/>
      <c r="C802" s="190" t="s">
        <v>417</v>
      </c>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c r="AA802" s="190"/>
      <c r="AB802" s="190"/>
      <c r="AC802" s="190"/>
      <c r="AD802" s="190"/>
      <c r="AE802" s="190"/>
      <c r="AF802" s="190"/>
      <c r="AG802" s="190"/>
      <c r="AH802" s="190"/>
      <c r="AI802" s="190"/>
      <c r="AJ802" s="190"/>
      <c r="AK802" s="190"/>
      <c r="AL802" s="190"/>
      <c r="AM802" s="190"/>
      <c r="AN802" s="190"/>
      <c r="AO802" s="191"/>
      <c r="AP802" s="232"/>
      <c r="AQ802" s="232"/>
      <c r="AR802" s="232"/>
      <c r="AS802" s="232"/>
      <c r="AT802" s="232"/>
      <c r="AU802" s="232"/>
      <c r="AV802" s="232"/>
      <c r="AW802" s="232"/>
      <c r="AX802" s="232"/>
      <c r="AY802" s="232"/>
      <c r="AZ802" s="232">
        <v>5</v>
      </c>
      <c r="BA802" s="232"/>
      <c r="BB802" s="232"/>
      <c r="BC802" s="232"/>
      <c r="BD802" s="232"/>
      <c r="BE802" s="232"/>
      <c r="BF802" s="232"/>
      <c r="BG802" s="232"/>
      <c r="BH802" s="232"/>
      <c r="BI802" s="232"/>
    </row>
    <row r="803" spans="1:61" ht="27" customHeight="1" x14ac:dyDescent="0.3">
      <c r="A803" s="236" t="s">
        <v>335</v>
      </c>
      <c r="B803" s="237"/>
      <c r="C803" s="192" t="s">
        <v>418</v>
      </c>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c r="AA803" s="192"/>
      <c r="AB803" s="192"/>
      <c r="AC803" s="192"/>
      <c r="AD803" s="192"/>
      <c r="AE803" s="192"/>
      <c r="AF803" s="192"/>
      <c r="AG803" s="192"/>
      <c r="AH803" s="192"/>
      <c r="AI803" s="192"/>
      <c r="AJ803" s="192"/>
      <c r="AK803" s="192"/>
      <c r="AL803" s="192"/>
      <c r="AM803" s="192"/>
      <c r="AN803" s="192"/>
      <c r="AO803" s="193"/>
      <c r="AP803" s="232"/>
      <c r="AQ803" s="232"/>
      <c r="AR803" s="232"/>
      <c r="AS803" s="232"/>
      <c r="AT803" s="232"/>
      <c r="AU803" s="232"/>
      <c r="AV803" s="232"/>
      <c r="AW803" s="232"/>
      <c r="AX803" s="232"/>
      <c r="AY803" s="232"/>
      <c r="AZ803" s="232">
        <v>4</v>
      </c>
      <c r="BA803" s="232"/>
      <c r="BB803" s="232"/>
      <c r="BC803" s="232"/>
      <c r="BD803" s="232"/>
      <c r="BE803" s="232"/>
      <c r="BF803" s="232"/>
      <c r="BG803" s="232"/>
      <c r="BH803" s="232"/>
      <c r="BI803" s="232"/>
    </row>
    <row r="804" spans="1:61" ht="24.75" customHeight="1" x14ac:dyDescent="0.3">
      <c r="A804" s="236" t="s">
        <v>335</v>
      </c>
      <c r="B804" s="237"/>
      <c r="C804" s="192" t="s">
        <v>419</v>
      </c>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c r="AA804" s="192"/>
      <c r="AB804" s="192"/>
      <c r="AC804" s="192"/>
      <c r="AD804" s="192"/>
      <c r="AE804" s="192"/>
      <c r="AF804" s="192"/>
      <c r="AG804" s="192"/>
      <c r="AH804" s="192"/>
      <c r="AI804" s="192"/>
      <c r="AJ804" s="192"/>
      <c r="AK804" s="192"/>
      <c r="AL804" s="192"/>
      <c r="AM804" s="192"/>
      <c r="AN804" s="192"/>
      <c r="AO804" s="193"/>
      <c r="AP804" s="232"/>
      <c r="AQ804" s="232"/>
      <c r="AR804" s="232"/>
      <c r="AS804" s="232"/>
      <c r="AT804" s="232"/>
      <c r="AU804" s="232"/>
      <c r="AV804" s="232"/>
      <c r="AW804" s="232"/>
      <c r="AX804" s="232"/>
      <c r="AY804" s="232"/>
      <c r="AZ804" s="232">
        <v>3</v>
      </c>
      <c r="BA804" s="232"/>
      <c r="BB804" s="232"/>
      <c r="BC804" s="232"/>
      <c r="BD804" s="232"/>
      <c r="BE804" s="232"/>
      <c r="BF804" s="232"/>
      <c r="BG804" s="232"/>
      <c r="BH804" s="232"/>
      <c r="BI804" s="232"/>
    </row>
    <row r="805" spans="1:61" ht="18" customHeight="1" x14ac:dyDescent="0.3">
      <c r="A805" s="421" t="s">
        <v>338</v>
      </c>
      <c r="B805" s="422"/>
      <c r="C805" s="422"/>
      <c r="D805" s="422"/>
      <c r="E805" s="422"/>
      <c r="F805" s="422"/>
      <c r="G805" s="422"/>
      <c r="H805" s="422"/>
      <c r="I805" s="422"/>
      <c r="J805" s="422"/>
      <c r="K805" s="422"/>
      <c r="L805" s="422"/>
      <c r="M805" s="422"/>
      <c r="N805" s="422"/>
      <c r="O805" s="422"/>
      <c r="P805" s="422"/>
      <c r="Q805" s="422"/>
      <c r="R805" s="422"/>
      <c r="S805" s="422"/>
      <c r="T805" s="422"/>
      <c r="U805" s="422"/>
      <c r="V805" s="422"/>
      <c r="W805" s="422"/>
      <c r="X805" s="422"/>
      <c r="Y805" s="422"/>
      <c r="Z805" s="422"/>
      <c r="AA805" s="422"/>
      <c r="AB805" s="422"/>
      <c r="AC805" s="422"/>
      <c r="AD805" s="422"/>
      <c r="AE805" s="422"/>
      <c r="AF805" s="422"/>
      <c r="AG805" s="422"/>
      <c r="AH805" s="422"/>
      <c r="AI805" s="422"/>
      <c r="AJ805" s="422"/>
      <c r="AK805" s="422"/>
      <c r="AL805" s="422"/>
      <c r="AM805" s="422"/>
      <c r="AN805" s="422"/>
      <c r="AO805" s="423"/>
      <c r="AP805" s="427"/>
      <c r="AQ805" s="427"/>
      <c r="AR805" s="427"/>
      <c r="AS805" s="427"/>
      <c r="AT805" s="427"/>
      <c r="AU805" s="427"/>
      <c r="AV805" s="427"/>
      <c r="AW805" s="427"/>
      <c r="AX805" s="427"/>
      <c r="AY805" s="427"/>
      <c r="AZ805" s="428"/>
      <c r="BA805" s="428"/>
      <c r="BB805" s="428"/>
      <c r="BC805" s="428"/>
      <c r="BD805" s="428"/>
      <c r="BE805" s="428"/>
      <c r="BF805" s="428"/>
      <c r="BG805" s="428"/>
      <c r="BH805" s="428"/>
      <c r="BI805" s="428"/>
    </row>
    <row r="806" spans="1:61" ht="6.75" customHeight="1" x14ac:dyDescent="0.3">
      <c r="A806" s="131"/>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32"/>
    </row>
    <row r="807" spans="1:61" ht="66.599999999999994" customHeight="1" x14ac:dyDescent="0.3">
      <c r="A807" s="424" t="s">
        <v>420</v>
      </c>
      <c r="B807" s="425"/>
      <c r="C807" s="425"/>
      <c r="D807" s="425"/>
      <c r="E807" s="425"/>
      <c r="F807" s="425"/>
      <c r="G807" s="425"/>
      <c r="H807" s="425"/>
      <c r="I807" s="425"/>
      <c r="J807" s="425"/>
      <c r="K807" s="425"/>
      <c r="L807" s="425"/>
      <c r="M807" s="425"/>
      <c r="N807" s="425"/>
      <c r="O807" s="425"/>
      <c r="P807" s="425"/>
      <c r="Q807" s="425"/>
      <c r="R807" s="425"/>
      <c r="S807" s="425"/>
      <c r="T807" s="425"/>
      <c r="U807" s="425"/>
      <c r="V807" s="425"/>
      <c r="W807" s="425"/>
      <c r="X807" s="425"/>
      <c r="Y807" s="425"/>
      <c r="Z807" s="425"/>
      <c r="AA807" s="425"/>
      <c r="AB807" s="425"/>
      <c r="AC807" s="425"/>
      <c r="AD807" s="425"/>
      <c r="AE807" s="425"/>
      <c r="AF807" s="425"/>
      <c r="AG807" s="425"/>
      <c r="AH807" s="425"/>
      <c r="AI807" s="425"/>
      <c r="AJ807" s="425"/>
      <c r="AK807" s="425"/>
      <c r="AL807" s="425"/>
      <c r="AM807" s="425"/>
      <c r="AN807" s="425"/>
      <c r="AO807" s="425"/>
      <c r="AP807" s="425"/>
      <c r="AQ807" s="425"/>
      <c r="AR807" s="425"/>
      <c r="AS807" s="425"/>
      <c r="AT807" s="425"/>
      <c r="AU807" s="425"/>
      <c r="AV807" s="425"/>
      <c r="AW807" s="425"/>
      <c r="AX807" s="425"/>
      <c r="AY807" s="425"/>
      <c r="AZ807" s="425"/>
      <c r="BA807" s="425"/>
      <c r="BB807" s="425"/>
      <c r="BC807" s="425"/>
      <c r="BD807" s="425"/>
      <c r="BE807" s="425"/>
      <c r="BF807" s="425"/>
      <c r="BG807" s="425"/>
      <c r="BH807" s="425"/>
      <c r="BI807" s="426"/>
    </row>
    <row r="808" spans="1:61" ht="5.25" customHeight="1" x14ac:dyDescent="0.3">
      <c r="A808" s="133"/>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4"/>
      <c r="AN808" s="134"/>
      <c r="AO808" s="134"/>
      <c r="AP808" s="134"/>
      <c r="AQ808" s="134"/>
      <c r="AR808" s="134"/>
      <c r="AS808" s="134"/>
      <c r="AT808" s="134"/>
      <c r="AU808" s="134"/>
      <c r="AV808" s="134"/>
      <c r="AW808" s="134"/>
      <c r="AX808" s="134"/>
      <c r="AY808" s="134"/>
      <c r="AZ808" s="134"/>
      <c r="BA808" s="134"/>
      <c r="BB808" s="134"/>
      <c r="BC808" s="134"/>
      <c r="BD808" s="134"/>
      <c r="BE808" s="134"/>
      <c r="BF808" s="134"/>
      <c r="BG808" s="134"/>
      <c r="BH808" s="134"/>
      <c r="BI808" s="135"/>
    </row>
    <row r="809" spans="1:61" x14ac:dyDescent="0.3">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c r="BC809" s="33"/>
      <c r="BD809" s="33"/>
      <c r="BE809" s="33"/>
      <c r="BF809" s="33"/>
      <c r="BG809" s="33"/>
      <c r="BH809" s="33"/>
      <c r="BI809" s="33"/>
    </row>
    <row r="810" spans="1:61" ht="31.2" customHeight="1" x14ac:dyDescent="0.3">
      <c r="A810" s="484" t="s">
        <v>569</v>
      </c>
      <c r="B810" s="485"/>
      <c r="C810" s="485"/>
      <c r="D810" s="485"/>
      <c r="E810" s="485"/>
      <c r="F810" s="485"/>
      <c r="G810" s="485"/>
      <c r="H810" s="485"/>
      <c r="I810" s="485"/>
      <c r="J810" s="485"/>
      <c r="K810" s="485"/>
      <c r="L810" s="485"/>
      <c r="M810" s="485"/>
      <c r="N810" s="485"/>
      <c r="O810" s="485"/>
      <c r="P810" s="485"/>
      <c r="Q810" s="485"/>
      <c r="R810" s="485"/>
      <c r="S810" s="485"/>
      <c r="T810" s="485"/>
      <c r="U810" s="485"/>
      <c r="V810" s="485"/>
      <c r="W810" s="485"/>
      <c r="X810" s="485"/>
      <c r="Y810" s="485"/>
      <c r="Z810" s="485"/>
      <c r="AA810" s="485"/>
      <c r="AB810" s="485"/>
      <c r="AC810" s="485"/>
      <c r="AD810" s="485"/>
      <c r="AE810" s="485"/>
      <c r="AF810" s="485"/>
      <c r="AG810" s="485"/>
      <c r="AH810" s="485"/>
      <c r="AI810" s="485"/>
      <c r="AJ810" s="485"/>
      <c r="AK810" s="485"/>
      <c r="AL810" s="485"/>
      <c r="AM810" s="485"/>
      <c r="AN810" s="485"/>
      <c r="AO810" s="485"/>
      <c r="AP810" s="485"/>
      <c r="AQ810" s="485"/>
      <c r="AR810" s="485"/>
      <c r="AS810" s="485"/>
      <c r="AT810" s="485"/>
      <c r="AU810" s="485"/>
      <c r="AV810" s="485"/>
      <c r="AW810" s="485"/>
      <c r="AX810" s="485"/>
      <c r="AY810" s="485"/>
      <c r="AZ810" s="485"/>
      <c r="BA810" s="485"/>
      <c r="BB810" s="485"/>
      <c r="BC810" s="485"/>
      <c r="BD810" s="485"/>
      <c r="BE810" s="485"/>
      <c r="BF810" s="485"/>
      <c r="BG810" s="485"/>
      <c r="BH810" s="485"/>
      <c r="BI810" s="486"/>
    </row>
    <row r="811" spans="1:61" ht="27" customHeight="1" x14ac:dyDescent="0.3">
      <c r="A811" s="487" t="s">
        <v>199</v>
      </c>
      <c r="B811" s="487"/>
      <c r="C811" s="487"/>
      <c r="D811" s="487"/>
      <c r="E811" s="487"/>
      <c r="F811" s="487" t="s">
        <v>536</v>
      </c>
      <c r="G811" s="487"/>
      <c r="H811" s="487"/>
      <c r="I811" s="487"/>
      <c r="J811" s="487"/>
      <c r="K811" s="487"/>
      <c r="L811" s="487"/>
      <c r="M811" s="487"/>
      <c r="N811" s="487"/>
      <c r="O811" s="487"/>
      <c r="P811" s="487"/>
      <c r="Q811" s="487"/>
      <c r="R811" s="487"/>
      <c r="S811" s="487"/>
      <c r="T811" s="487"/>
      <c r="U811" s="487"/>
      <c r="V811" s="487"/>
      <c r="W811" s="487"/>
      <c r="X811" s="487"/>
      <c r="Y811" s="487"/>
      <c r="Z811" s="487"/>
      <c r="AA811" s="487"/>
      <c r="AB811" s="487"/>
      <c r="AC811" s="487"/>
      <c r="AD811" s="487"/>
      <c r="AE811" s="487"/>
      <c r="AF811" s="487"/>
      <c r="AG811" s="487"/>
      <c r="AH811" s="487"/>
      <c r="AI811" s="487"/>
      <c r="AJ811" s="487"/>
      <c r="AK811" s="487"/>
      <c r="AL811" s="487"/>
      <c r="AM811" s="487"/>
      <c r="AN811" s="487"/>
      <c r="AO811" s="487"/>
      <c r="AP811" s="487"/>
      <c r="AQ811" s="487"/>
      <c r="AR811" s="487"/>
      <c r="AS811" s="487"/>
      <c r="AT811" s="487"/>
      <c r="AU811" s="487"/>
      <c r="AV811" s="487"/>
      <c r="AW811" s="487"/>
      <c r="AX811" s="487"/>
      <c r="AY811" s="487" t="s">
        <v>537</v>
      </c>
      <c r="AZ811" s="487"/>
      <c r="BA811" s="487"/>
      <c r="BB811" s="487"/>
      <c r="BC811" s="487"/>
      <c r="BD811" s="487"/>
      <c r="BE811" s="487"/>
      <c r="BF811" s="487"/>
      <c r="BG811" s="487"/>
      <c r="BH811" s="487"/>
      <c r="BI811" s="487"/>
    </row>
    <row r="812" spans="1:61" s="1" customFormat="1" ht="25.5" customHeight="1" x14ac:dyDescent="0.3">
      <c r="A812" s="180">
        <v>1</v>
      </c>
      <c r="B812" s="181"/>
      <c r="C812" s="181"/>
      <c r="D812" s="181"/>
      <c r="E812" s="181"/>
      <c r="F812" s="186" t="s">
        <v>588</v>
      </c>
      <c r="G812" s="187"/>
      <c r="H812" s="187"/>
      <c r="I812" s="187"/>
      <c r="J812" s="187"/>
      <c r="K812" s="187"/>
      <c r="L812" s="187"/>
      <c r="M812" s="187"/>
      <c r="N812" s="187"/>
      <c r="O812" s="187"/>
      <c r="P812" s="187"/>
      <c r="Q812" s="187"/>
      <c r="R812" s="187"/>
      <c r="S812" s="187"/>
      <c r="T812" s="187"/>
      <c r="U812" s="187"/>
      <c r="V812" s="187"/>
      <c r="W812" s="187"/>
      <c r="X812" s="187"/>
      <c r="Y812" s="187"/>
      <c r="Z812" s="187"/>
      <c r="AA812" s="187"/>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c r="BD812" s="187"/>
      <c r="BE812" s="187"/>
      <c r="BF812" s="187"/>
      <c r="BG812" s="187"/>
      <c r="BH812" s="187"/>
      <c r="BI812" s="188"/>
    </row>
    <row r="813" spans="1:61" ht="124.8" customHeight="1" x14ac:dyDescent="0.3">
      <c r="A813" s="488"/>
      <c r="B813" s="489"/>
      <c r="C813" s="489"/>
      <c r="D813" s="489"/>
      <c r="E813" s="489"/>
      <c r="F813" s="178" t="s">
        <v>586</v>
      </c>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c r="AJ813" s="178"/>
      <c r="AK813" s="178"/>
      <c r="AL813" s="178"/>
      <c r="AM813" s="178"/>
      <c r="AN813" s="178"/>
      <c r="AO813" s="178"/>
      <c r="AP813" s="178"/>
      <c r="AQ813" s="178"/>
      <c r="AR813" s="178"/>
      <c r="AS813" s="178"/>
      <c r="AT813" s="178"/>
      <c r="AU813" s="178"/>
      <c r="AV813" s="178"/>
      <c r="AW813" s="178"/>
      <c r="AX813" s="178"/>
      <c r="AY813" s="179"/>
      <c r="AZ813" s="179"/>
      <c r="BA813" s="179"/>
      <c r="BB813" s="179"/>
      <c r="BC813" s="179"/>
      <c r="BD813" s="179"/>
      <c r="BE813" s="179"/>
      <c r="BF813" s="179"/>
      <c r="BG813" s="179"/>
      <c r="BH813" s="179"/>
      <c r="BI813" s="179"/>
    </row>
    <row r="814" spans="1:61" s="1" customFormat="1" ht="24.6" customHeight="1" x14ac:dyDescent="0.3">
      <c r="A814" s="180">
        <v>2</v>
      </c>
      <c r="B814" s="181"/>
      <c r="C814" s="181"/>
      <c r="D814" s="181"/>
      <c r="E814" s="182"/>
      <c r="F814" s="186" t="s">
        <v>587</v>
      </c>
      <c r="G814" s="187"/>
      <c r="H814" s="187"/>
      <c r="I814" s="187"/>
      <c r="J814" s="187"/>
      <c r="K814" s="187"/>
      <c r="L814" s="187"/>
      <c r="M814" s="187"/>
      <c r="N814" s="187"/>
      <c r="O814" s="187"/>
      <c r="P814" s="187"/>
      <c r="Q814" s="187"/>
      <c r="R814" s="187"/>
      <c r="S814" s="187"/>
      <c r="T814" s="187"/>
      <c r="U814" s="187"/>
      <c r="V814" s="187"/>
      <c r="W814" s="187"/>
      <c r="X814" s="187"/>
      <c r="Y814" s="187"/>
      <c r="Z814" s="187"/>
      <c r="AA814" s="187"/>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c r="BD814" s="187"/>
      <c r="BE814" s="187"/>
      <c r="BF814" s="187"/>
      <c r="BG814" s="187"/>
      <c r="BH814" s="187"/>
      <c r="BI814" s="188"/>
    </row>
    <row r="815" spans="1:61" s="51" customFormat="1" ht="58.8" customHeight="1" x14ac:dyDescent="0.3">
      <c r="A815" s="183"/>
      <c r="B815" s="184"/>
      <c r="C815" s="184"/>
      <c r="D815" s="184"/>
      <c r="E815" s="185"/>
      <c r="F815" s="189" t="s">
        <v>589</v>
      </c>
      <c r="G815" s="190"/>
      <c r="H815" s="190"/>
      <c r="I815" s="190"/>
      <c r="J815" s="190"/>
      <c r="K815" s="190"/>
      <c r="L815" s="190"/>
      <c r="M815" s="190"/>
      <c r="N815" s="190"/>
      <c r="O815" s="190"/>
      <c r="P815" s="190"/>
      <c r="Q815" s="190"/>
      <c r="R815" s="190"/>
      <c r="S815" s="190"/>
      <c r="T815" s="190"/>
      <c r="U815" s="190"/>
      <c r="V815" s="190"/>
      <c r="W815" s="190"/>
      <c r="X815" s="190"/>
      <c r="Y815" s="190"/>
      <c r="Z815" s="190"/>
      <c r="AA815" s="190"/>
      <c r="AB815" s="190"/>
      <c r="AC815" s="190"/>
      <c r="AD815" s="190"/>
      <c r="AE815" s="190"/>
      <c r="AF815" s="190"/>
      <c r="AG815" s="190"/>
      <c r="AH815" s="190"/>
      <c r="AI815" s="190"/>
      <c r="AJ815" s="190"/>
      <c r="AK815" s="190"/>
      <c r="AL815" s="190"/>
      <c r="AM815" s="190"/>
      <c r="AN815" s="190"/>
      <c r="AO815" s="190"/>
      <c r="AP815" s="190"/>
      <c r="AQ815" s="190"/>
      <c r="AR815" s="190"/>
      <c r="AS815" s="190"/>
      <c r="AT815" s="190"/>
      <c r="AU815" s="190"/>
      <c r="AV815" s="190"/>
      <c r="AW815" s="190"/>
      <c r="AX815" s="191"/>
      <c r="AY815" s="179"/>
      <c r="AZ815" s="179"/>
      <c r="BA815" s="179"/>
      <c r="BB815" s="179"/>
      <c r="BC815" s="179"/>
      <c r="BD815" s="179"/>
      <c r="BE815" s="179"/>
      <c r="BF815" s="179"/>
      <c r="BG815" s="179"/>
      <c r="BH815" s="179"/>
      <c r="BI815" s="179"/>
    </row>
    <row r="816" spans="1:61" s="1" customFormat="1" ht="35.25" customHeight="1" x14ac:dyDescent="0.3">
      <c r="A816" s="180">
        <v>3</v>
      </c>
      <c r="B816" s="181"/>
      <c r="C816" s="181"/>
      <c r="D816" s="181"/>
      <c r="E816" s="182"/>
      <c r="F816" s="186" t="s">
        <v>590</v>
      </c>
      <c r="G816" s="187"/>
      <c r="H816" s="187"/>
      <c r="I816" s="187"/>
      <c r="J816" s="187"/>
      <c r="K816" s="187"/>
      <c r="L816" s="187"/>
      <c r="M816" s="187"/>
      <c r="N816" s="187"/>
      <c r="O816" s="187"/>
      <c r="P816" s="187"/>
      <c r="Q816" s="187"/>
      <c r="R816" s="187"/>
      <c r="S816" s="187"/>
      <c r="T816" s="187"/>
      <c r="U816" s="187"/>
      <c r="V816" s="187"/>
      <c r="W816" s="187"/>
      <c r="X816" s="187"/>
      <c r="Y816" s="187"/>
      <c r="Z816" s="187"/>
      <c r="AA816" s="187"/>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c r="BD816" s="187"/>
      <c r="BE816" s="187"/>
      <c r="BF816" s="187"/>
      <c r="BG816" s="187"/>
      <c r="BH816" s="187"/>
      <c r="BI816" s="188"/>
    </row>
    <row r="817" spans="1:62" ht="59.4" customHeight="1" x14ac:dyDescent="0.3">
      <c r="A817" s="183"/>
      <c r="B817" s="184"/>
      <c r="C817" s="184"/>
      <c r="D817" s="184"/>
      <c r="E817" s="185"/>
      <c r="F817" s="189" t="s">
        <v>591</v>
      </c>
      <c r="G817" s="192"/>
      <c r="H817" s="192"/>
      <c r="I817" s="192"/>
      <c r="J817" s="192"/>
      <c r="K817" s="192"/>
      <c r="L817" s="192"/>
      <c r="M817" s="192"/>
      <c r="N817" s="192"/>
      <c r="O817" s="192"/>
      <c r="P817" s="192"/>
      <c r="Q817" s="192"/>
      <c r="R817" s="192"/>
      <c r="S817" s="192"/>
      <c r="T817" s="192"/>
      <c r="U817" s="192"/>
      <c r="V817" s="192"/>
      <c r="W817" s="192"/>
      <c r="X817" s="192"/>
      <c r="Y817" s="192"/>
      <c r="Z817" s="192"/>
      <c r="AA817" s="192"/>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3"/>
      <c r="AY817" s="179"/>
      <c r="AZ817" s="179"/>
      <c r="BA817" s="179"/>
      <c r="BB817" s="179"/>
      <c r="BC817" s="179"/>
      <c r="BD817" s="179"/>
      <c r="BE817" s="179"/>
      <c r="BF817" s="179"/>
      <c r="BG817" s="179"/>
      <c r="BH817" s="179"/>
      <c r="BI817" s="179"/>
    </row>
    <row r="818" spans="1:62" s="1" customFormat="1" ht="21" customHeight="1" x14ac:dyDescent="0.3">
      <c r="A818" s="180">
        <v>4</v>
      </c>
      <c r="B818" s="181"/>
      <c r="C818" s="181"/>
      <c r="D818" s="181"/>
      <c r="E818" s="182"/>
      <c r="F818" s="186" t="s">
        <v>592</v>
      </c>
      <c r="G818" s="187"/>
      <c r="H818" s="187"/>
      <c r="I818" s="187"/>
      <c r="J818" s="187"/>
      <c r="K818" s="187"/>
      <c r="L818" s="187"/>
      <c r="M818" s="187"/>
      <c r="N818" s="187"/>
      <c r="O818" s="187"/>
      <c r="P818" s="187"/>
      <c r="Q818" s="187"/>
      <c r="R818" s="187"/>
      <c r="S818" s="187"/>
      <c r="T818" s="187"/>
      <c r="U818" s="187"/>
      <c r="V818" s="187"/>
      <c r="W818" s="187"/>
      <c r="X818" s="187"/>
      <c r="Y818" s="187"/>
      <c r="Z818" s="187"/>
      <c r="AA818" s="187"/>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c r="BD818" s="187"/>
      <c r="BE818" s="187"/>
      <c r="BF818" s="187"/>
      <c r="BG818" s="187"/>
      <c r="BH818" s="187"/>
      <c r="BI818" s="188"/>
      <c r="BJ818" s="63"/>
    </row>
    <row r="819" spans="1:62" ht="100.8" customHeight="1" x14ac:dyDescent="0.3">
      <c r="A819" s="183"/>
      <c r="B819" s="184"/>
      <c r="C819" s="184"/>
      <c r="D819" s="184"/>
      <c r="E819" s="185"/>
      <c r="F819" s="189" t="s">
        <v>593</v>
      </c>
      <c r="G819" s="192"/>
      <c r="H819" s="192"/>
      <c r="I819" s="192"/>
      <c r="J819" s="192"/>
      <c r="K819" s="192"/>
      <c r="L819" s="192"/>
      <c r="M819" s="192"/>
      <c r="N819" s="192"/>
      <c r="O819" s="192"/>
      <c r="P819" s="192"/>
      <c r="Q819" s="192"/>
      <c r="R819" s="192"/>
      <c r="S819" s="192"/>
      <c r="T819" s="192"/>
      <c r="U819" s="192"/>
      <c r="V819" s="192"/>
      <c r="W819" s="192"/>
      <c r="X819" s="192"/>
      <c r="Y819" s="192"/>
      <c r="Z819" s="192"/>
      <c r="AA819" s="192"/>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3"/>
      <c r="AY819" s="179"/>
      <c r="AZ819" s="179"/>
      <c r="BA819" s="179"/>
      <c r="BB819" s="179"/>
      <c r="BC819" s="179"/>
      <c r="BD819" s="179"/>
      <c r="BE819" s="179"/>
      <c r="BF819" s="179"/>
      <c r="BG819" s="179"/>
      <c r="BH819" s="179"/>
      <c r="BI819" s="179"/>
    </row>
    <row r="820" spans="1:62" ht="31.2" customHeight="1" x14ac:dyDescent="0.3">
      <c r="A820" s="180">
        <v>5</v>
      </c>
      <c r="B820" s="181"/>
      <c r="C820" s="181"/>
      <c r="D820" s="181"/>
      <c r="E820" s="182"/>
      <c r="F820" s="896" t="s">
        <v>594</v>
      </c>
      <c r="G820" s="897"/>
      <c r="H820" s="897"/>
      <c r="I820" s="897"/>
      <c r="J820" s="897"/>
      <c r="K820" s="897"/>
      <c r="L820" s="897"/>
      <c r="M820" s="897"/>
      <c r="N820" s="897"/>
      <c r="O820" s="897"/>
      <c r="P820" s="897"/>
      <c r="Q820" s="897"/>
      <c r="R820" s="897"/>
      <c r="S820" s="897"/>
      <c r="T820" s="897"/>
      <c r="U820" s="897"/>
      <c r="V820" s="897"/>
      <c r="W820" s="897"/>
      <c r="X820" s="897"/>
      <c r="Y820" s="897"/>
      <c r="Z820" s="897"/>
      <c r="AA820" s="897"/>
      <c r="AB820" s="897"/>
      <c r="AC820" s="897"/>
      <c r="AD820" s="897"/>
      <c r="AE820" s="897"/>
      <c r="AF820" s="897"/>
      <c r="AG820" s="897"/>
      <c r="AH820" s="897"/>
      <c r="AI820" s="897"/>
      <c r="AJ820" s="897"/>
      <c r="AK820" s="897"/>
      <c r="AL820" s="897"/>
      <c r="AM820" s="897"/>
      <c r="AN820" s="897"/>
      <c r="AO820" s="897"/>
      <c r="AP820" s="897"/>
      <c r="AQ820" s="897"/>
      <c r="AR820" s="897"/>
      <c r="AS820" s="897"/>
      <c r="AT820" s="897"/>
      <c r="AU820" s="897"/>
      <c r="AV820" s="897"/>
      <c r="AW820" s="897"/>
      <c r="AX820" s="897"/>
      <c r="AY820" s="897"/>
      <c r="AZ820" s="897"/>
      <c r="BA820" s="897"/>
      <c r="BB820" s="897"/>
      <c r="BC820" s="897"/>
      <c r="BD820" s="897"/>
      <c r="BE820" s="897"/>
      <c r="BF820" s="897"/>
      <c r="BG820" s="897"/>
      <c r="BH820" s="897"/>
      <c r="BI820" s="898"/>
    </row>
    <row r="821" spans="1:62" ht="91.8" customHeight="1" x14ac:dyDescent="0.3">
      <c r="A821" s="183"/>
      <c r="B821" s="184"/>
      <c r="C821" s="184"/>
      <c r="D821" s="184"/>
      <c r="E821" s="185"/>
      <c r="F821" s="899" t="s">
        <v>595</v>
      </c>
      <c r="G821" s="900"/>
      <c r="H821" s="900"/>
      <c r="I821" s="900"/>
      <c r="J821" s="900"/>
      <c r="K821" s="900"/>
      <c r="L821" s="900"/>
      <c r="M821" s="900"/>
      <c r="N821" s="900"/>
      <c r="O821" s="900"/>
      <c r="P821" s="900"/>
      <c r="Q821" s="900"/>
      <c r="R821" s="900"/>
      <c r="S821" s="900"/>
      <c r="T821" s="900"/>
      <c r="U821" s="900"/>
      <c r="V821" s="900"/>
      <c r="W821" s="900"/>
      <c r="X821" s="900"/>
      <c r="Y821" s="900"/>
      <c r="Z821" s="900"/>
      <c r="AA821" s="900"/>
      <c r="AB821" s="900"/>
      <c r="AC821" s="900"/>
      <c r="AD821" s="900"/>
      <c r="AE821" s="900"/>
      <c r="AF821" s="900"/>
      <c r="AG821" s="900"/>
      <c r="AH821" s="900"/>
      <c r="AI821" s="900"/>
      <c r="AJ821" s="900"/>
      <c r="AK821" s="900"/>
      <c r="AL821" s="900"/>
      <c r="AM821" s="900"/>
      <c r="AN821" s="900"/>
      <c r="AO821" s="900"/>
      <c r="AP821" s="900"/>
      <c r="AQ821" s="900"/>
      <c r="AR821" s="900"/>
      <c r="AS821" s="900"/>
      <c r="AT821" s="900"/>
      <c r="AU821" s="900"/>
      <c r="AV821" s="900"/>
      <c r="AW821" s="900"/>
      <c r="AX821" s="901"/>
      <c r="AY821" s="902"/>
      <c r="AZ821" s="903"/>
      <c r="BA821" s="903"/>
      <c r="BB821" s="903"/>
      <c r="BC821" s="903"/>
      <c r="BD821" s="903"/>
      <c r="BE821" s="903"/>
      <c r="BF821" s="903"/>
      <c r="BG821" s="903"/>
      <c r="BH821" s="903"/>
      <c r="BI821" s="904"/>
    </row>
    <row r="822" spans="1:62" s="1" customFormat="1" ht="28.2" customHeight="1" x14ac:dyDescent="0.3">
      <c r="A822" s="176">
        <v>6</v>
      </c>
      <c r="B822" s="181">
        <v>6</v>
      </c>
      <c r="C822" s="181"/>
      <c r="D822" s="181"/>
      <c r="E822" s="182"/>
      <c r="F822" s="186" t="s">
        <v>596</v>
      </c>
      <c r="G822" s="187"/>
      <c r="H822" s="187"/>
      <c r="I822" s="187"/>
      <c r="J822" s="187"/>
      <c r="K822" s="187"/>
      <c r="L822" s="187"/>
      <c r="M822" s="187"/>
      <c r="N822" s="187"/>
      <c r="O822" s="187"/>
      <c r="P822" s="187"/>
      <c r="Q822" s="187"/>
      <c r="R822" s="187"/>
      <c r="S822" s="187"/>
      <c r="T822" s="187"/>
      <c r="U822" s="187"/>
      <c r="V822" s="187"/>
      <c r="W822" s="187"/>
      <c r="X822" s="187"/>
      <c r="Y822" s="187"/>
      <c r="Z822" s="187"/>
      <c r="AA822" s="187"/>
      <c r="AB822" s="187"/>
      <c r="AC822" s="187"/>
      <c r="AD822" s="187"/>
      <c r="AE822" s="187"/>
      <c r="AF822" s="187"/>
      <c r="AG822" s="187"/>
      <c r="AH822" s="187"/>
      <c r="AI822" s="187"/>
      <c r="AJ822" s="187"/>
      <c r="AK822" s="187"/>
      <c r="AL822" s="187"/>
      <c r="AM822" s="187"/>
      <c r="AN822" s="187"/>
      <c r="AO822" s="187"/>
      <c r="AP822" s="187"/>
      <c r="AQ822" s="187"/>
      <c r="AR822" s="187"/>
      <c r="AS822" s="187"/>
      <c r="AT822" s="187"/>
      <c r="AU822" s="187"/>
      <c r="AV822" s="187"/>
      <c r="AW822" s="187"/>
      <c r="AX822" s="187"/>
      <c r="AY822" s="187"/>
      <c r="AZ822" s="187"/>
      <c r="BA822" s="187"/>
      <c r="BB822" s="187"/>
      <c r="BC822" s="187"/>
      <c r="BD822" s="187"/>
      <c r="BE822" s="187"/>
      <c r="BF822" s="187"/>
      <c r="BG822" s="187"/>
      <c r="BH822" s="187"/>
      <c r="BI822" s="188"/>
      <c r="BJ822" s="63"/>
    </row>
    <row r="823" spans="1:62" s="1" customFormat="1" ht="28.2" customHeight="1" x14ac:dyDescent="0.3">
      <c r="A823" s="177"/>
      <c r="B823" s="184"/>
      <c r="C823" s="184"/>
      <c r="D823" s="184"/>
      <c r="E823" s="185"/>
      <c r="F823" s="888" t="s">
        <v>570</v>
      </c>
      <c r="G823" s="905"/>
      <c r="H823" s="905"/>
      <c r="I823" s="905"/>
      <c r="J823" s="905"/>
      <c r="K823" s="905"/>
      <c r="L823" s="905"/>
      <c r="M823" s="905"/>
      <c r="N823" s="905"/>
      <c r="O823" s="905"/>
      <c r="P823" s="905"/>
      <c r="Q823" s="905"/>
      <c r="R823" s="905"/>
      <c r="S823" s="905"/>
      <c r="T823" s="905"/>
      <c r="U823" s="905"/>
      <c r="V823" s="905"/>
      <c r="W823" s="905"/>
      <c r="X823" s="905"/>
      <c r="Y823" s="905"/>
      <c r="Z823" s="905"/>
      <c r="AA823" s="905"/>
      <c r="AB823" s="905"/>
      <c r="AC823" s="905"/>
      <c r="AD823" s="905"/>
      <c r="AE823" s="905"/>
      <c r="AF823" s="905"/>
      <c r="AG823" s="905"/>
      <c r="AH823" s="905"/>
      <c r="AI823" s="905"/>
      <c r="AJ823" s="905"/>
      <c r="AK823" s="905"/>
      <c r="AL823" s="905"/>
      <c r="AM823" s="905"/>
      <c r="AN823" s="905"/>
      <c r="AO823" s="905"/>
      <c r="AP823" s="905"/>
      <c r="AQ823" s="905"/>
      <c r="AR823" s="905"/>
      <c r="AS823" s="905"/>
      <c r="AT823" s="905"/>
      <c r="AU823" s="905"/>
      <c r="AV823" s="905"/>
      <c r="AW823" s="905"/>
      <c r="AX823" s="905"/>
      <c r="AY823" s="906"/>
      <c r="AZ823" s="906"/>
      <c r="BA823" s="906"/>
      <c r="BB823" s="906"/>
      <c r="BC823" s="906"/>
      <c r="BD823" s="906"/>
      <c r="BE823" s="906"/>
      <c r="BF823" s="906"/>
      <c r="BG823" s="906"/>
      <c r="BH823" s="906"/>
      <c r="BI823" s="906"/>
      <c r="BJ823" s="63"/>
    </row>
    <row r="824" spans="1:62" s="1" customFormat="1" ht="28.2" customHeight="1" x14ac:dyDescent="0.3">
      <c r="A824" s="177"/>
      <c r="B824" s="489"/>
      <c r="C824" s="489"/>
      <c r="D824" s="489"/>
      <c r="E824" s="894"/>
      <c r="F824" s="888" t="s">
        <v>571</v>
      </c>
      <c r="G824" s="889"/>
      <c r="H824" s="889"/>
      <c r="I824" s="889"/>
      <c r="J824" s="889"/>
      <c r="K824" s="889"/>
      <c r="L824" s="889"/>
      <c r="M824" s="889"/>
      <c r="N824" s="889"/>
      <c r="O824" s="889"/>
      <c r="P824" s="889"/>
      <c r="Q824" s="889"/>
      <c r="R824" s="889"/>
      <c r="S824" s="889"/>
      <c r="T824" s="889"/>
      <c r="U824" s="889"/>
      <c r="V824" s="889"/>
      <c r="W824" s="889"/>
      <c r="X824" s="889"/>
      <c r="Y824" s="889"/>
      <c r="Z824" s="889"/>
      <c r="AA824" s="889"/>
      <c r="AB824" s="889"/>
      <c r="AC824" s="889"/>
      <c r="AD824" s="889"/>
      <c r="AE824" s="889"/>
      <c r="AF824" s="889"/>
      <c r="AG824" s="889"/>
      <c r="AH824" s="889"/>
      <c r="AI824" s="889"/>
      <c r="AJ824" s="889"/>
      <c r="AK824" s="889"/>
      <c r="AL824" s="889"/>
      <c r="AM824" s="889"/>
      <c r="AN824" s="889"/>
      <c r="AO824" s="889"/>
      <c r="AP824" s="889"/>
      <c r="AQ824" s="889"/>
      <c r="AR824" s="889"/>
      <c r="AS824" s="889"/>
      <c r="AT824" s="889"/>
      <c r="AU824" s="889"/>
      <c r="AV824" s="889"/>
      <c r="AW824" s="889"/>
      <c r="AX824" s="890"/>
      <c r="AY824" s="891"/>
      <c r="AZ824" s="892"/>
      <c r="BA824" s="892"/>
      <c r="BB824" s="892"/>
      <c r="BC824" s="892"/>
      <c r="BD824" s="892"/>
      <c r="BE824" s="892"/>
      <c r="BF824" s="892"/>
      <c r="BG824" s="892"/>
      <c r="BH824" s="892"/>
      <c r="BI824" s="893"/>
      <c r="BJ824" s="63"/>
    </row>
    <row r="825" spans="1:62" s="1" customFormat="1" ht="28.2" customHeight="1" x14ac:dyDescent="0.3">
      <c r="A825" s="183">
        <v>7</v>
      </c>
      <c r="B825" s="184"/>
      <c r="C825" s="184"/>
      <c r="D825" s="184"/>
      <c r="E825" s="185"/>
      <c r="F825" s="186" t="s">
        <v>597</v>
      </c>
      <c r="G825" s="187"/>
      <c r="H825" s="187"/>
      <c r="I825" s="187"/>
      <c r="J825" s="187"/>
      <c r="K825" s="187"/>
      <c r="L825" s="187"/>
      <c r="M825" s="187"/>
      <c r="N825" s="187"/>
      <c r="O825" s="187"/>
      <c r="P825" s="187"/>
      <c r="Q825" s="187"/>
      <c r="R825" s="187"/>
      <c r="S825" s="187"/>
      <c r="T825" s="187"/>
      <c r="U825" s="187"/>
      <c r="V825" s="187"/>
      <c r="W825" s="187"/>
      <c r="X825" s="187"/>
      <c r="Y825" s="187"/>
      <c r="Z825" s="187"/>
      <c r="AA825" s="187"/>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c r="BD825" s="187"/>
      <c r="BE825" s="187"/>
      <c r="BF825" s="187"/>
      <c r="BG825" s="187"/>
      <c r="BH825" s="187"/>
      <c r="BI825" s="188"/>
      <c r="BJ825" s="63"/>
    </row>
    <row r="826" spans="1:62" ht="76.8" customHeight="1" x14ac:dyDescent="0.3">
      <c r="A826" s="488"/>
      <c r="B826" s="489"/>
      <c r="C826" s="489"/>
      <c r="D826" s="489"/>
      <c r="E826" s="894"/>
      <c r="F826" s="189" t="s">
        <v>598</v>
      </c>
      <c r="G826" s="192"/>
      <c r="H826" s="192"/>
      <c r="I826" s="192"/>
      <c r="J826" s="192"/>
      <c r="K826" s="192"/>
      <c r="L826" s="192"/>
      <c r="M826" s="192"/>
      <c r="N826" s="192"/>
      <c r="O826" s="192"/>
      <c r="P826" s="192"/>
      <c r="Q826" s="192"/>
      <c r="R826" s="192"/>
      <c r="S826" s="192"/>
      <c r="T826" s="192"/>
      <c r="U826" s="192"/>
      <c r="V826" s="192"/>
      <c r="W826" s="192"/>
      <c r="X826" s="192"/>
      <c r="Y826" s="192"/>
      <c r="Z826" s="192"/>
      <c r="AA826" s="192"/>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c r="AW826" s="192"/>
      <c r="AX826" s="193"/>
      <c r="AY826" s="179"/>
      <c r="AZ826" s="179"/>
      <c r="BA826" s="179"/>
      <c r="BB826" s="179"/>
      <c r="BC826" s="179"/>
      <c r="BD826" s="179"/>
      <c r="BE826" s="179"/>
      <c r="BF826" s="179"/>
      <c r="BG826" s="179"/>
      <c r="BH826" s="179"/>
      <c r="BI826" s="179"/>
    </row>
    <row r="827" spans="1:62" s="1" customFormat="1" ht="27.75" customHeight="1" x14ac:dyDescent="0.3">
      <c r="A827" s="479" t="s">
        <v>338</v>
      </c>
      <c r="B827" s="480"/>
      <c r="C827" s="480"/>
      <c r="D827" s="480"/>
      <c r="E827" s="480"/>
      <c r="F827" s="480"/>
      <c r="G827" s="480"/>
      <c r="H827" s="480"/>
      <c r="I827" s="480"/>
      <c r="J827" s="480"/>
      <c r="K827" s="480"/>
      <c r="L827" s="480"/>
      <c r="M827" s="480"/>
      <c r="N827" s="480"/>
      <c r="O827" s="480"/>
      <c r="P827" s="480"/>
      <c r="Q827" s="480"/>
      <c r="R827" s="480"/>
      <c r="S827" s="480"/>
      <c r="T827" s="480"/>
      <c r="U827" s="480"/>
      <c r="V827" s="480"/>
      <c r="W827" s="480"/>
      <c r="X827" s="480"/>
      <c r="Y827" s="480"/>
      <c r="Z827" s="480"/>
      <c r="AA827" s="480"/>
      <c r="AB827" s="480"/>
      <c r="AC827" s="480"/>
      <c r="AD827" s="480"/>
      <c r="AE827" s="480"/>
      <c r="AF827" s="480"/>
      <c r="AG827" s="480"/>
      <c r="AH827" s="480"/>
      <c r="AI827" s="480"/>
      <c r="AJ827" s="480"/>
      <c r="AK827" s="480"/>
      <c r="AL827" s="480"/>
      <c r="AM827" s="480"/>
      <c r="AN827" s="480"/>
      <c r="AO827" s="480"/>
      <c r="AP827" s="480"/>
      <c r="AQ827" s="480"/>
      <c r="AR827" s="480"/>
      <c r="AS827" s="480"/>
      <c r="AT827" s="480"/>
      <c r="AU827" s="480"/>
      <c r="AV827" s="480"/>
      <c r="AW827" s="480"/>
      <c r="AX827" s="480"/>
      <c r="AY827" s="481"/>
      <c r="AZ827" s="482"/>
      <c r="BA827" s="482"/>
      <c r="BB827" s="482"/>
      <c r="BC827" s="482"/>
      <c r="BD827" s="482"/>
      <c r="BE827" s="482"/>
      <c r="BF827" s="482"/>
      <c r="BG827" s="482"/>
      <c r="BH827" s="482"/>
      <c r="BI827" s="483"/>
    </row>
    <row r="828" spans="1:62" ht="15.75" customHeight="1" x14ac:dyDescent="0.3">
      <c r="A828" s="475" t="s">
        <v>285</v>
      </c>
      <c r="B828" s="475"/>
      <c r="C828" s="475"/>
      <c r="D828" s="475"/>
      <c r="E828" s="475"/>
      <c r="F828" s="475"/>
      <c r="G828" s="475"/>
      <c r="H828" s="475"/>
      <c r="I828" s="475"/>
      <c r="J828" s="475"/>
      <c r="K828" s="475"/>
      <c r="L828" s="475"/>
      <c r="M828" s="475"/>
      <c r="N828" s="475"/>
      <c r="O828" s="475"/>
      <c r="P828" s="475"/>
      <c r="Q828" s="475"/>
      <c r="R828" s="475"/>
      <c r="S828" s="475"/>
      <c r="T828" s="475"/>
      <c r="U828" s="475"/>
      <c r="V828" s="475"/>
      <c r="W828" s="475"/>
      <c r="X828" s="475"/>
      <c r="Y828" s="475"/>
      <c r="Z828" s="475"/>
      <c r="AA828" s="475"/>
      <c r="AB828" s="475"/>
      <c r="AC828" s="475"/>
      <c r="AD828" s="475"/>
      <c r="AE828" s="475"/>
      <c r="AF828" s="475"/>
      <c r="AG828" s="475"/>
      <c r="AH828" s="475"/>
      <c r="AI828" s="475"/>
      <c r="AJ828" s="475"/>
      <c r="AK828" s="475"/>
      <c r="AL828" s="475"/>
      <c r="AM828" s="475"/>
      <c r="AN828" s="475"/>
      <c r="AO828" s="475"/>
      <c r="AP828" s="475"/>
      <c r="AQ828" s="475"/>
      <c r="AR828" s="475"/>
      <c r="AS828" s="475"/>
      <c r="AT828" s="475"/>
      <c r="AU828" s="475"/>
      <c r="AV828" s="475"/>
      <c r="AW828" s="475"/>
      <c r="AX828" s="475"/>
      <c r="AY828" s="475"/>
      <c r="AZ828" s="475"/>
      <c r="BA828" s="475"/>
      <c r="BB828" s="475"/>
      <c r="BC828" s="475"/>
      <c r="BD828" s="475"/>
      <c r="BE828" s="475"/>
      <c r="BF828" s="475"/>
      <c r="BG828" s="475"/>
      <c r="BH828" s="475"/>
      <c r="BI828" s="475"/>
    </row>
    <row r="829" spans="1:62" ht="12.75" customHeight="1" x14ac:dyDescent="0.3">
      <c r="A829" s="476" t="s">
        <v>538</v>
      </c>
      <c r="B829" s="476"/>
      <c r="C829" s="476"/>
      <c r="D829" s="476"/>
      <c r="E829" s="476"/>
      <c r="F829" s="476"/>
      <c r="G829" s="476"/>
      <c r="H829" s="476"/>
      <c r="I829" s="476"/>
      <c r="J829" s="476"/>
      <c r="K829" s="476"/>
      <c r="L829" s="476"/>
      <c r="M829" s="476"/>
      <c r="N829" s="476"/>
      <c r="O829" s="476"/>
      <c r="P829" s="476"/>
      <c r="Q829" s="476"/>
      <c r="R829" s="476"/>
      <c r="S829" s="476"/>
      <c r="T829" s="476"/>
      <c r="U829" s="476"/>
      <c r="V829" s="476"/>
      <c r="W829" s="476"/>
      <c r="X829" s="476"/>
      <c r="Y829" s="476"/>
      <c r="Z829" s="476"/>
      <c r="AA829" s="476"/>
      <c r="AB829" s="476"/>
      <c r="AC829" s="476"/>
      <c r="AD829" s="476"/>
      <c r="AE829" s="476"/>
      <c r="AF829" s="476"/>
      <c r="AG829" s="476"/>
      <c r="AH829" s="476"/>
      <c r="AI829" s="476"/>
      <c r="AJ829" s="476"/>
      <c r="AK829" s="476"/>
      <c r="AL829" s="476"/>
      <c r="AM829" s="476"/>
      <c r="AN829" s="476"/>
      <c r="AO829" s="476"/>
      <c r="AP829" s="476"/>
      <c r="AQ829" s="476"/>
      <c r="AR829" s="476"/>
      <c r="AS829" s="476"/>
      <c r="AT829" s="476"/>
      <c r="AU829" s="476"/>
      <c r="AV829" s="476"/>
      <c r="AW829" s="476"/>
      <c r="AX829" s="476"/>
      <c r="AY829" s="476"/>
      <c r="AZ829" s="476"/>
      <c r="BA829" s="476"/>
      <c r="BB829" s="476"/>
      <c r="BC829" s="476"/>
      <c r="BD829" s="476"/>
      <c r="BE829" s="476"/>
      <c r="BF829" s="476"/>
      <c r="BG829" s="476"/>
      <c r="BH829" s="476"/>
      <c r="BI829" s="476"/>
    </row>
    <row r="830" spans="1:62" ht="6" customHeight="1" x14ac:dyDescent="0.3">
      <c r="A830" s="213"/>
      <c r="B830" s="213"/>
      <c r="C830" s="213"/>
      <c r="D830" s="213"/>
      <c r="E830" s="213"/>
      <c r="F830" s="213"/>
      <c r="G830" s="213"/>
      <c r="H830" s="213"/>
      <c r="I830" s="213"/>
      <c r="J830" s="213"/>
      <c r="K830" s="213"/>
      <c r="L830" s="213"/>
      <c r="M830" s="213"/>
      <c r="N830" s="213"/>
      <c r="O830" s="213"/>
      <c r="P830" s="213"/>
      <c r="Q830" s="213"/>
      <c r="R830" s="213"/>
      <c r="S830" s="213"/>
      <c r="T830" s="213"/>
      <c r="U830" s="213"/>
      <c r="V830" s="213"/>
      <c r="W830" s="213"/>
      <c r="X830" s="213"/>
      <c r="Y830" s="213"/>
      <c r="Z830" s="213"/>
      <c r="AA830" s="213"/>
      <c r="AB830" s="213"/>
      <c r="AC830" s="213"/>
      <c r="AD830" s="213"/>
      <c r="AE830" s="213"/>
      <c r="AF830" s="213"/>
      <c r="AG830" s="213"/>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c r="BI830" s="213"/>
    </row>
    <row r="831" spans="1:62" x14ac:dyDescent="0.3">
      <c r="A831" s="477" t="s">
        <v>286</v>
      </c>
      <c r="B831" s="477"/>
      <c r="C831" s="477"/>
      <c r="D831" s="477"/>
      <c r="E831" s="477"/>
      <c r="F831" s="477"/>
      <c r="G831" s="477"/>
      <c r="H831" s="477"/>
      <c r="I831" s="477"/>
      <c r="J831" s="477"/>
      <c r="K831" s="477"/>
      <c r="L831" s="477"/>
      <c r="M831" s="477"/>
      <c r="N831" s="477"/>
      <c r="O831" s="477"/>
      <c r="P831" s="477"/>
      <c r="Q831" s="477"/>
      <c r="R831" s="477"/>
      <c r="S831" s="477"/>
      <c r="T831" s="477"/>
      <c r="U831" s="477"/>
      <c r="V831" s="477"/>
      <c r="W831" s="477"/>
      <c r="X831" s="477"/>
      <c r="Y831" s="477"/>
      <c r="Z831" s="477"/>
      <c r="AA831" s="477"/>
      <c r="AB831" s="477"/>
      <c r="AC831" s="477"/>
      <c r="AD831" s="477"/>
      <c r="AE831" s="477"/>
      <c r="AF831" s="477"/>
      <c r="AG831" s="477"/>
      <c r="AH831" s="477"/>
      <c r="AI831" s="477"/>
      <c r="AJ831" s="477"/>
      <c r="AK831" s="477"/>
      <c r="AL831" s="477"/>
      <c r="AM831" s="477"/>
      <c r="AN831" s="477"/>
      <c r="AO831" s="477"/>
      <c r="AP831" s="477"/>
      <c r="AQ831" s="477"/>
      <c r="AR831" s="477"/>
      <c r="AS831" s="477"/>
      <c r="AT831" s="477"/>
      <c r="AU831" s="477"/>
      <c r="AV831" s="477"/>
      <c r="AW831" s="477"/>
      <c r="AX831" s="477"/>
      <c r="AY831" s="477"/>
      <c r="AZ831" s="477"/>
      <c r="BA831" s="477"/>
      <c r="BB831" s="477"/>
      <c r="BC831" s="477"/>
      <c r="BD831" s="477"/>
      <c r="BE831" s="477"/>
      <c r="BF831" s="477"/>
      <c r="BG831" s="477"/>
      <c r="BH831" s="477"/>
      <c r="BI831" s="477"/>
    </row>
    <row r="832" spans="1:62" ht="10.5" customHeight="1" x14ac:dyDescent="0.3">
      <c r="A832" s="477"/>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7"/>
      <c r="AL832" s="477"/>
      <c r="AM832" s="477"/>
      <c r="AN832" s="477"/>
      <c r="AO832" s="477"/>
      <c r="AP832" s="477"/>
      <c r="AQ832" s="477"/>
      <c r="AR832" s="477"/>
      <c r="AS832" s="477"/>
      <c r="AT832" s="477"/>
      <c r="AU832" s="477"/>
      <c r="AV832" s="477"/>
      <c r="AW832" s="477"/>
      <c r="AX832" s="477"/>
      <c r="AY832" s="477"/>
      <c r="AZ832" s="477"/>
      <c r="BA832" s="477"/>
      <c r="BB832" s="477"/>
      <c r="BC832" s="477"/>
      <c r="BD832" s="477"/>
      <c r="BE832" s="477"/>
      <c r="BF832" s="477"/>
      <c r="BG832" s="477"/>
      <c r="BH832" s="477"/>
      <c r="BI832" s="477"/>
    </row>
    <row r="833" spans="1:61" x14ac:dyDescent="0.3">
      <c r="A833" s="477" t="s">
        <v>287</v>
      </c>
      <c r="B833" s="477"/>
      <c r="C833" s="477"/>
      <c r="D833" s="477"/>
      <c r="E833" s="477"/>
      <c r="F833" s="477"/>
      <c r="G833" s="477"/>
      <c r="H833" s="477"/>
      <c r="I833" s="477"/>
      <c r="J833" s="477"/>
      <c r="K833" s="477"/>
      <c r="L833" s="477"/>
      <c r="M833" s="477"/>
      <c r="N833" s="477"/>
      <c r="O833" s="477"/>
      <c r="P833" s="477"/>
      <c r="Q833" s="477"/>
      <c r="R833" s="477"/>
      <c r="S833" s="477"/>
      <c r="T833" s="477"/>
      <c r="U833" s="477"/>
      <c r="V833" s="477"/>
      <c r="W833" s="477"/>
      <c r="X833" s="477"/>
      <c r="Y833" s="477"/>
      <c r="Z833" s="477"/>
      <c r="AA833" s="477"/>
      <c r="AB833" s="477"/>
      <c r="AC833" s="477"/>
      <c r="AD833" s="477"/>
      <c r="AE833" s="477"/>
      <c r="AF833" s="477"/>
      <c r="AG833" s="477"/>
      <c r="AH833" s="477"/>
      <c r="AI833" s="477"/>
      <c r="AJ833" s="477"/>
      <c r="AK833" s="477"/>
      <c r="AL833" s="477"/>
      <c r="AM833" s="477"/>
      <c r="AN833" s="477"/>
      <c r="AO833" s="477"/>
      <c r="AP833" s="477"/>
      <c r="AQ833" s="477"/>
      <c r="AR833" s="477"/>
      <c r="AS833" s="477"/>
      <c r="AT833" s="477"/>
      <c r="AU833" s="477"/>
      <c r="AV833" s="477"/>
      <c r="AW833" s="477"/>
      <c r="AX833" s="477"/>
      <c r="AY833" s="477"/>
      <c r="AZ833" s="477"/>
      <c r="BA833" s="477"/>
      <c r="BB833" s="477"/>
      <c r="BC833" s="477"/>
      <c r="BD833" s="477"/>
      <c r="BE833" s="477"/>
      <c r="BF833" s="477"/>
      <c r="BG833" s="477"/>
      <c r="BH833" s="477"/>
      <c r="BI833" s="477"/>
    </row>
    <row r="834" spans="1:61" ht="7.5" customHeight="1" x14ac:dyDescent="0.3">
      <c r="A834" s="478"/>
      <c r="B834" s="478"/>
      <c r="C834" s="478"/>
      <c r="D834" s="478"/>
      <c r="E834" s="478"/>
      <c r="F834" s="478"/>
      <c r="G834" s="478"/>
      <c r="H834" s="478"/>
      <c r="I834" s="478"/>
      <c r="J834" s="478"/>
      <c r="K834" s="478"/>
      <c r="L834" s="478"/>
      <c r="M834" s="478"/>
      <c r="N834" s="478"/>
      <c r="O834" s="478"/>
      <c r="P834" s="478"/>
      <c r="Q834" s="478"/>
      <c r="R834" s="478"/>
      <c r="S834" s="478"/>
      <c r="T834" s="478"/>
      <c r="U834" s="478"/>
      <c r="V834" s="478"/>
      <c r="W834" s="478"/>
      <c r="X834" s="478"/>
      <c r="Y834" s="478"/>
      <c r="Z834" s="478"/>
      <c r="AA834" s="478"/>
      <c r="AB834" s="478"/>
      <c r="AC834" s="478"/>
      <c r="AD834" s="478"/>
      <c r="AE834" s="478"/>
      <c r="AF834" s="478"/>
      <c r="AG834" s="478"/>
      <c r="AH834" s="478"/>
      <c r="AI834" s="478"/>
      <c r="AJ834" s="478"/>
      <c r="AK834" s="478"/>
      <c r="AL834" s="478"/>
      <c r="AM834" s="478"/>
      <c r="AN834" s="478"/>
      <c r="AO834" s="478"/>
      <c r="AP834" s="478"/>
      <c r="AQ834" s="478"/>
      <c r="AR834" s="478"/>
      <c r="AS834" s="478"/>
      <c r="AT834" s="478"/>
      <c r="AU834" s="478"/>
      <c r="AV834" s="478"/>
      <c r="AW834" s="478"/>
      <c r="AX834" s="478"/>
      <c r="AY834" s="478"/>
      <c r="AZ834" s="478"/>
      <c r="BA834" s="478"/>
      <c r="BB834" s="478"/>
      <c r="BC834" s="478"/>
      <c r="BD834" s="478"/>
      <c r="BE834" s="478"/>
      <c r="BF834" s="478"/>
      <c r="BG834" s="478"/>
      <c r="BH834" s="478"/>
      <c r="BI834" s="478"/>
    </row>
    <row r="835" spans="1:61" x14ac:dyDescent="0.3">
      <c r="A835" s="212" t="s">
        <v>288</v>
      </c>
      <c r="B835" s="212"/>
      <c r="C835" s="212"/>
      <c r="D835" s="212"/>
      <c r="E835" s="212"/>
      <c r="F835" s="212"/>
      <c r="G835" s="212"/>
      <c r="H835" s="212"/>
      <c r="I835" s="212"/>
      <c r="J835" s="212"/>
      <c r="K835" s="212"/>
      <c r="L835" s="212"/>
      <c r="M835" s="212"/>
      <c r="N835" s="212"/>
      <c r="O835" s="212"/>
      <c r="P835" s="200"/>
      <c r="Q835" s="201"/>
      <c r="R835" s="201"/>
      <c r="S835" s="201"/>
      <c r="T835" s="201"/>
      <c r="U835" s="201"/>
      <c r="V835" s="201"/>
      <c r="W835" s="201"/>
      <c r="X835" s="201"/>
      <c r="Y835" s="201"/>
      <c r="Z835" s="201"/>
      <c r="AA835" s="201"/>
      <c r="AB835" s="201"/>
      <c r="AC835" s="201"/>
      <c r="AD835" s="201"/>
      <c r="AE835" s="201"/>
      <c r="AF835" s="201"/>
      <c r="AG835" s="201"/>
      <c r="AH835" s="201"/>
      <c r="AI835" s="201"/>
      <c r="AJ835" s="201"/>
      <c r="AK835" s="201"/>
      <c r="AL835" s="201"/>
      <c r="AM835" s="201"/>
      <c r="AN835" s="201"/>
      <c r="AO835" s="201"/>
      <c r="AP835" s="201"/>
      <c r="AQ835" s="201"/>
      <c r="AR835" s="201"/>
      <c r="AS835" s="201"/>
      <c r="AT835" s="201"/>
      <c r="AU835" s="201"/>
      <c r="AV835" s="201"/>
      <c r="AW835" s="201"/>
      <c r="AX835" s="201"/>
      <c r="AY835" s="201"/>
      <c r="AZ835" s="201"/>
      <c r="BA835" s="201"/>
      <c r="BB835" s="201"/>
      <c r="BC835" s="201"/>
      <c r="BD835" s="201"/>
      <c r="BE835" s="201"/>
      <c r="BF835" s="201"/>
      <c r="BG835" s="201"/>
      <c r="BH835" s="202"/>
      <c r="BI835" s="102"/>
    </row>
    <row r="836" spans="1:61" ht="7.5" customHeight="1" x14ac:dyDescent="0.3">
      <c r="A836" s="212"/>
      <c r="B836" s="212"/>
      <c r="C836" s="212"/>
      <c r="D836" s="212"/>
      <c r="E836" s="212"/>
      <c r="F836" s="212"/>
      <c r="G836" s="212"/>
      <c r="H836" s="212"/>
      <c r="I836" s="212"/>
      <c r="J836" s="212"/>
      <c r="K836" s="212"/>
      <c r="L836" s="212"/>
      <c r="M836" s="212"/>
      <c r="N836" s="212"/>
      <c r="O836" s="212"/>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101"/>
      <c r="AO836" s="101"/>
      <c r="AP836" s="101"/>
      <c r="AQ836" s="101"/>
      <c r="AR836" s="101"/>
      <c r="AS836" s="101"/>
      <c r="AT836" s="101"/>
      <c r="AU836" s="101"/>
      <c r="AV836" s="101"/>
      <c r="AW836" s="101"/>
      <c r="AX836" s="101"/>
      <c r="AY836" s="101"/>
      <c r="AZ836" s="101"/>
      <c r="BA836" s="101"/>
      <c r="BB836" s="101"/>
      <c r="BC836" s="101"/>
      <c r="BD836" s="101"/>
      <c r="BE836" s="101"/>
      <c r="BF836" s="101"/>
      <c r="BG836" s="101"/>
      <c r="BH836" s="101"/>
      <c r="BI836" s="101"/>
    </row>
    <row r="837" spans="1:61" x14ac:dyDescent="0.3">
      <c r="A837" s="212" t="s">
        <v>289</v>
      </c>
      <c r="B837" s="212"/>
      <c r="C837" s="212"/>
      <c r="D837" s="212"/>
      <c r="E837" s="212"/>
      <c r="F837" s="212"/>
      <c r="G837" s="212"/>
      <c r="H837" s="212"/>
      <c r="I837" s="212"/>
      <c r="J837" s="212"/>
      <c r="K837" s="212"/>
      <c r="L837" s="212"/>
      <c r="M837" s="212"/>
      <c r="N837" s="212"/>
      <c r="O837" s="212"/>
      <c r="P837" s="200"/>
      <c r="Q837" s="201"/>
      <c r="R837" s="201"/>
      <c r="S837" s="201"/>
      <c r="T837" s="201"/>
      <c r="U837" s="201"/>
      <c r="V837" s="201"/>
      <c r="W837" s="201"/>
      <c r="X837" s="201"/>
      <c r="Y837" s="201"/>
      <c r="Z837" s="201"/>
      <c r="AA837" s="201"/>
      <c r="AB837" s="201"/>
      <c r="AC837" s="201"/>
      <c r="AD837" s="201"/>
      <c r="AE837" s="201"/>
      <c r="AF837" s="201"/>
      <c r="AG837" s="201"/>
      <c r="AH837" s="201"/>
      <c r="AI837" s="201"/>
      <c r="AJ837" s="201"/>
      <c r="AK837" s="201"/>
      <c r="AL837" s="201"/>
      <c r="AM837" s="201"/>
      <c r="AN837" s="201"/>
      <c r="AO837" s="201"/>
      <c r="AP837" s="201"/>
      <c r="AQ837" s="201"/>
      <c r="AR837" s="201"/>
      <c r="AS837" s="201"/>
      <c r="AT837" s="201"/>
      <c r="AU837" s="201"/>
      <c r="AV837" s="201"/>
      <c r="AW837" s="201"/>
      <c r="AX837" s="201"/>
      <c r="AY837" s="201"/>
      <c r="AZ837" s="201"/>
      <c r="BA837" s="201"/>
      <c r="BB837" s="201"/>
      <c r="BC837" s="201"/>
      <c r="BD837" s="201"/>
      <c r="BE837" s="201"/>
      <c r="BF837" s="201"/>
      <c r="BG837" s="201"/>
      <c r="BH837" s="202"/>
      <c r="BI837" s="102"/>
    </row>
    <row r="838" spans="1:61" ht="7.5" customHeight="1" x14ac:dyDescent="0.3">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101"/>
      <c r="AO838" s="101"/>
      <c r="AP838" s="101"/>
      <c r="AQ838" s="101"/>
      <c r="AR838" s="101"/>
      <c r="AS838" s="101"/>
      <c r="AT838" s="101"/>
      <c r="AU838" s="101"/>
      <c r="AV838" s="101"/>
      <c r="AW838" s="101"/>
      <c r="AX838" s="101"/>
      <c r="AY838" s="101"/>
      <c r="AZ838" s="101"/>
      <c r="BA838" s="101"/>
      <c r="BB838" s="101"/>
      <c r="BC838" s="101"/>
      <c r="BD838" s="101"/>
      <c r="BE838" s="101"/>
      <c r="BF838" s="101"/>
      <c r="BG838" s="101"/>
      <c r="BH838" s="101"/>
      <c r="BI838" s="101"/>
    </row>
    <row r="839" spans="1:61" x14ac:dyDescent="0.3">
      <c r="A839" s="212" t="s">
        <v>290</v>
      </c>
      <c r="B839" s="212"/>
      <c r="C839" s="212"/>
      <c r="D839" s="212"/>
      <c r="E839" s="212"/>
      <c r="F839" s="212"/>
      <c r="G839" s="212"/>
      <c r="H839" s="212"/>
      <c r="I839" s="212"/>
      <c r="J839" s="212"/>
      <c r="K839" s="212"/>
      <c r="L839" s="212"/>
      <c r="M839" s="212"/>
      <c r="N839" s="212"/>
      <c r="O839" s="212"/>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101"/>
      <c r="AQ839" s="101"/>
      <c r="AR839" s="101"/>
      <c r="AS839" s="101"/>
      <c r="AT839" s="101"/>
      <c r="AU839" s="101"/>
      <c r="AV839" s="101"/>
      <c r="AW839" s="101"/>
      <c r="AX839" s="101"/>
      <c r="AY839" s="101"/>
      <c r="AZ839" s="101"/>
      <c r="BA839" s="101"/>
      <c r="BB839" s="101"/>
      <c r="BC839" s="101"/>
      <c r="BD839" s="101"/>
      <c r="BE839" s="101"/>
      <c r="BF839" s="101"/>
      <c r="BG839" s="101"/>
      <c r="BH839" s="101"/>
      <c r="BI839" s="101"/>
    </row>
    <row r="840" spans="1:61" ht="7.5" customHeight="1" x14ac:dyDescent="0.3">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c r="AU840" s="101"/>
      <c r="AV840" s="101"/>
      <c r="AW840" s="101"/>
      <c r="AX840" s="101"/>
      <c r="AY840" s="101"/>
      <c r="AZ840" s="101"/>
      <c r="BA840" s="101"/>
      <c r="BB840" s="101"/>
      <c r="BC840" s="101"/>
      <c r="BD840" s="101"/>
      <c r="BE840" s="101"/>
      <c r="BF840" s="101"/>
      <c r="BG840" s="101"/>
      <c r="BH840" s="101"/>
      <c r="BI840" s="101"/>
    </row>
    <row r="841" spans="1:61" x14ac:dyDescent="0.3">
      <c r="A841" s="212" t="s">
        <v>291</v>
      </c>
      <c r="B841" s="212"/>
      <c r="C841" s="212"/>
      <c r="D841" s="212"/>
      <c r="E841" s="212"/>
      <c r="F841" s="472" t="s">
        <v>292</v>
      </c>
      <c r="G841" s="473"/>
      <c r="H841" s="473"/>
      <c r="I841" s="473"/>
      <c r="J841" s="473"/>
      <c r="K841" s="473"/>
      <c r="L841" s="473"/>
      <c r="M841" s="474"/>
      <c r="N841" s="101"/>
      <c r="O841" s="212" t="s">
        <v>293</v>
      </c>
      <c r="P841" s="212"/>
      <c r="Q841" s="212"/>
      <c r="R841" s="212"/>
      <c r="S841" s="200"/>
      <c r="T841" s="201"/>
      <c r="U841" s="201"/>
      <c r="V841" s="201"/>
      <c r="W841" s="201"/>
      <c r="X841" s="201"/>
      <c r="Y841" s="201"/>
      <c r="Z841" s="201"/>
      <c r="AA841" s="201"/>
      <c r="AB841" s="201"/>
      <c r="AC841" s="201"/>
      <c r="AD841" s="201"/>
      <c r="AE841" s="201"/>
      <c r="AF841" s="202"/>
      <c r="AG841" s="101"/>
      <c r="AH841" s="213" t="s">
        <v>294</v>
      </c>
      <c r="AI841" s="213"/>
      <c r="AJ841" s="213"/>
      <c r="AK841" s="213"/>
      <c r="AL841" s="213"/>
      <c r="AM841" s="200"/>
      <c r="AN841" s="201"/>
      <c r="AO841" s="201"/>
      <c r="AP841" s="201"/>
      <c r="AQ841" s="201"/>
      <c r="AR841" s="201"/>
      <c r="AS841" s="201"/>
      <c r="AT841" s="201"/>
      <c r="AU841" s="201"/>
      <c r="AV841" s="201"/>
      <c r="AW841" s="201"/>
      <c r="AX841" s="201"/>
      <c r="AY841" s="201"/>
      <c r="AZ841" s="201"/>
      <c r="BA841" s="201"/>
      <c r="BB841" s="201"/>
      <c r="BC841" s="201"/>
      <c r="BD841" s="201"/>
      <c r="BE841" s="201"/>
      <c r="BF841" s="202"/>
      <c r="BG841" s="101"/>
      <c r="BH841" s="101"/>
      <c r="BI841" s="101"/>
    </row>
    <row r="842" spans="1:61" ht="7.5" customHeight="1" x14ac:dyDescent="0.3">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101"/>
      <c r="AQ842" s="101"/>
      <c r="AR842" s="101"/>
      <c r="AS842" s="101"/>
      <c r="AT842" s="101"/>
      <c r="AU842" s="101"/>
      <c r="AV842" s="101"/>
      <c r="AW842" s="101"/>
      <c r="AX842" s="101"/>
      <c r="AY842" s="101"/>
      <c r="AZ842" s="101"/>
      <c r="BA842" s="101"/>
      <c r="BB842" s="101"/>
      <c r="BC842" s="101"/>
      <c r="BD842" s="101"/>
      <c r="BE842" s="101"/>
      <c r="BF842" s="101"/>
      <c r="BG842" s="101"/>
      <c r="BH842" s="101"/>
      <c r="BI842" s="101"/>
    </row>
    <row r="843" spans="1:61" x14ac:dyDescent="0.3">
      <c r="A843" s="212" t="s">
        <v>295</v>
      </c>
      <c r="B843" s="212"/>
      <c r="C843" s="212"/>
      <c r="D843" s="212"/>
      <c r="E843" s="212"/>
      <c r="F843" s="200"/>
      <c r="G843" s="201"/>
      <c r="H843" s="201"/>
      <c r="I843" s="201"/>
      <c r="J843" s="201"/>
      <c r="K843" s="201"/>
      <c r="L843" s="201"/>
      <c r="M843" s="201"/>
      <c r="N843" s="201"/>
      <c r="O843" s="201"/>
      <c r="P843" s="201"/>
      <c r="Q843" s="201"/>
      <c r="R843" s="201"/>
      <c r="S843" s="202"/>
      <c r="T843" s="101"/>
      <c r="U843" s="101"/>
      <c r="V843" s="213" t="s">
        <v>296</v>
      </c>
      <c r="W843" s="213"/>
      <c r="X843" s="213"/>
      <c r="Y843" s="101"/>
      <c r="Z843" s="200"/>
      <c r="AA843" s="201"/>
      <c r="AB843" s="201"/>
      <c r="AC843" s="201"/>
      <c r="AD843" s="201"/>
      <c r="AE843" s="201"/>
      <c r="AF843" s="201"/>
      <c r="AG843" s="201"/>
      <c r="AH843" s="201"/>
      <c r="AI843" s="201"/>
      <c r="AJ843" s="201"/>
      <c r="AK843" s="201"/>
      <c r="AL843" s="202"/>
      <c r="AM843" s="101"/>
      <c r="AN843" s="213" t="s">
        <v>297</v>
      </c>
      <c r="AO843" s="213"/>
      <c r="AP843" s="213"/>
      <c r="AQ843" s="213"/>
      <c r="AR843" s="101"/>
      <c r="AS843" s="200"/>
      <c r="AT843" s="201"/>
      <c r="AU843" s="201"/>
      <c r="AV843" s="201"/>
      <c r="AW843" s="201"/>
      <c r="AX843" s="201"/>
      <c r="AY843" s="201"/>
      <c r="AZ843" s="201"/>
      <c r="BA843" s="201"/>
      <c r="BB843" s="201"/>
      <c r="BC843" s="201"/>
      <c r="BD843" s="201"/>
      <c r="BE843" s="201"/>
      <c r="BF843" s="201"/>
      <c r="BG843" s="201"/>
      <c r="BH843" s="202"/>
      <c r="BI843" s="101"/>
    </row>
    <row r="844" spans="1:61" ht="7.5" customHeight="1" x14ac:dyDescent="0.3">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c r="AU844" s="101"/>
      <c r="AV844" s="101"/>
      <c r="AW844" s="101"/>
      <c r="AX844" s="101"/>
      <c r="AY844" s="101"/>
      <c r="AZ844" s="101"/>
      <c r="BA844" s="101"/>
      <c r="BB844" s="101"/>
      <c r="BC844" s="101"/>
      <c r="BD844" s="101"/>
      <c r="BE844" s="101"/>
      <c r="BF844" s="101"/>
      <c r="BG844" s="101"/>
      <c r="BH844" s="101"/>
      <c r="BI844" s="101"/>
    </row>
    <row r="845" spans="1:61" x14ac:dyDescent="0.3">
      <c r="A845" s="212" t="s">
        <v>298</v>
      </c>
      <c r="B845" s="212"/>
      <c r="C845" s="212"/>
      <c r="D845" s="200"/>
      <c r="E845" s="201"/>
      <c r="F845" s="201"/>
      <c r="G845" s="202"/>
      <c r="H845" s="101"/>
      <c r="I845" s="213" t="s">
        <v>299</v>
      </c>
      <c r="J845" s="213"/>
      <c r="K845" s="200"/>
      <c r="L845" s="201"/>
      <c r="M845" s="202"/>
      <c r="N845" s="101"/>
      <c r="O845" s="213" t="s">
        <v>300</v>
      </c>
      <c r="P845" s="213"/>
      <c r="Q845" s="200"/>
      <c r="R845" s="202"/>
      <c r="S845" s="101"/>
      <c r="T845" s="213" t="s">
        <v>301</v>
      </c>
      <c r="U845" s="213"/>
      <c r="V845" s="214"/>
      <c r="W845" s="215"/>
      <c r="X845" s="216"/>
      <c r="Y845" s="101"/>
      <c r="Z845" s="213" t="s">
        <v>302</v>
      </c>
      <c r="AA845" s="213"/>
      <c r="AB845" s="213"/>
      <c r="AC845" s="213"/>
      <c r="AD845" s="101"/>
      <c r="AE845" s="200"/>
      <c r="AF845" s="201"/>
      <c r="AG845" s="201"/>
      <c r="AH845" s="201"/>
      <c r="AI845" s="201"/>
      <c r="AJ845" s="201"/>
      <c r="AK845" s="202"/>
      <c r="AL845" s="101"/>
      <c r="AM845" s="213" t="s">
        <v>303</v>
      </c>
      <c r="AN845" s="213"/>
      <c r="AO845" s="213"/>
      <c r="AP845" s="213"/>
      <c r="AQ845" s="213"/>
      <c r="AR845" s="213"/>
      <c r="AS845" s="213"/>
      <c r="AT845" s="213"/>
      <c r="AU845" s="101"/>
      <c r="AV845" s="200"/>
      <c r="AW845" s="201"/>
      <c r="AX845" s="201"/>
      <c r="AY845" s="201"/>
      <c r="AZ845" s="201"/>
      <c r="BA845" s="201"/>
      <c r="BB845" s="201"/>
      <c r="BC845" s="201"/>
      <c r="BD845" s="201"/>
      <c r="BE845" s="202"/>
      <c r="BF845" s="101"/>
      <c r="BG845" s="101"/>
      <c r="BH845" s="101"/>
      <c r="BI845" s="101"/>
    </row>
    <row r="846" spans="1:61" ht="7.5" customHeight="1" x14ac:dyDescent="0.3">
      <c r="A846" s="101"/>
      <c r="B846" s="101"/>
      <c r="C846" s="101"/>
      <c r="D846" s="101"/>
      <c r="E846" s="101"/>
      <c r="F846" s="112"/>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c r="AU846" s="101"/>
      <c r="AV846" s="101"/>
      <c r="AW846" s="101"/>
      <c r="AX846" s="101"/>
      <c r="AY846" s="101"/>
      <c r="AZ846" s="101"/>
      <c r="BA846" s="101"/>
      <c r="BB846" s="101"/>
      <c r="BC846" s="101"/>
      <c r="BD846" s="101"/>
      <c r="BE846" s="101"/>
      <c r="BF846" s="101"/>
      <c r="BG846" s="101"/>
      <c r="BH846" s="101"/>
      <c r="BI846" s="101"/>
    </row>
    <row r="847" spans="1:61" x14ac:dyDescent="0.3">
      <c r="A847" s="212" t="s">
        <v>304</v>
      </c>
      <c r="B847" s="212"/>
      <c r="C847" s="212"/>
      <c r="D847" s="212"/>
      <c r="E847" s="212"/>
      <c r="F847" s="212"/>
      <c r="G847" s="212"/>
      <c r="H847" s="212"/>
      <c r="I847" s="212"/>
      <c r="J847" s="212"/>
      <c r="K847" s="212"/>
      <c r="L847" s="200"/>
      <c r="M847" s="201"/>
      <c r="N847" s="201"/>
      <c r="O847" s="201"/>
      <c r="P847" s="201"/>
      <c r="Q847" s="201"/>
      <c r="R847" s="201"/>
      <c r="S847" s="201"/>
      <c r="T847" s="201"/>
      <c r="U847" s="201"/>
      <c r="V847" s="202"/>
      <c r="W847" s="101"/>
      <c r="X847" s="213" t="s">
        <v>52</v>
      </c>
      <c r="Y847" s="213"/>
      <c r="Z847" s="213"/>
      <c r="AA847" s="200"/>
      <c r="AB847" s="201"/>
      <c r="AC847" s="201"/>
      <c r="AD847" s="201"/>
      <c r="AE847" s="201"/>
      <c r="AF847" s="201"/>
      <c r="AG847" s="201"/>
      <c r="AH847" s="201"/>
      <c r="AI847" s="201"/>
      <c r="AJ847" s="201"/>
      <c r="AK847" s="202"/>
      <c r="AL847" s="101"/>
      <c r="AM847" s="213" t="s">
        <v>53</v>
      </c>
      <c r="AN847" s="213"/>
      <c r="AO847" s="213"/>
      <c r="AP847" s="213"/>
      <c r="AQ847" s="471"/>
      <c r="AR847" s="200"/>
      <c r="AS847" s="201"/>
      <c r="AT847" s="201"/>
      <c r="AU847" s="201"/>
      <c r="AV847" s="201"/>
      <c r="AW847" s="201"/>
      <c r="AX847" s="201"/>
      <c r="AY847" s="201"/>
      <c r="AZ847" s="201"/>
      <c r="BA847" s="201"/>
      <c r="BB847" s="201"/>
      <c r="BC847" s="201"/>
      <c r="BD847" s="201"/>
      <c r="BE847" s="201"/>
      <c r="BF847" s="201"/>
      <c r="BG847" s="201"/>
      <c r="BH847" s="202"/>
      <c r="BI847" s="101"/>
    </row>
    <row r="848" spans="1:61" ht="7.5" customHeight="1" x14ac:dyDescent="0.3">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c r="AU848" s="101"/>
      <c r="AV848" s="101"/>
      <c r="AW848" s="101"/>
      <c r="AX848" s="101"/>
      <c r="AY848" s="101"/>
      <c r="AZ848" s="101"/>
      <c r="BA848" s="101"/>
      <c r="BB848" s="101"/>
      <c r="BC848" s="101"/>
      <c r="BD848" s="101"/>
      <c r="BE848" s="101"/>
      <c r="BF848" s="101"/>
      <c r="BG848" s="101"/>
      <c r="BH848" s="101"/>
      <c r="BI848" s="101"/>
    </row>
    <row r="849" spans="1:61" x14ac:dyDescent="0.3">
      <c r="A849" s="212" t="s">
        <v>305</v>
      </c>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c r="AA849" s="212"/>
      <c r="AB849" s="212"/>
      <c r="AC849" s="212"/>
      <c r="AD849" s="212"/>
      <c r="AE849" s="212"/>
      <c r="AF849" s="212"/>
      <c r="AG849" s="212"/>
      <c r="AH849" s="212"/>
      <c r="AI849" s="212"/>
      <c r="AJ849" s="212"/>
      <c r="AK849" s="212"/>
      <c r="AL849" s="212"/>
      <c r="AM849" s="212"/>
      <c r="AN849" s="101"/>
      <c r="AO849" s="200"/>
      <c r="AP849" s="201"/>
      <c r="AQ849" s="201"/>
      <c r="AR849" s="201"/>
      <c r="AS849" s="201"/>
      <c r="AT849" s="201"/>
      <c r="AU849" s="201"/>
      <c r="AV849" s="201"/>
      <c r="AW849" s="201"/>
      <c r="AX849" s="201"/>
      <c r="AY849" s="201"/>
      <c r="AZ849" s="201"/>
      <c r="BA849" s="201"/>
      <c r="BB849" s="201"/>
      <c r="BC849" s="201"/>
      <c r="BD849" s="201"/>
      <c r="BE849" s="201"/>
      <c r="BF849" s="201"/>
      <c r="BG849" s="201"/>
      <c r="BH849" s="202"/>
      <c r="BI849" s="101"/>
    </row>
    <row r="850" spans="1:61" ht="7.5" customHeight="1" x14ac:dyDescent="0.3">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c r="AO850" s="101"/>
      <c r="AP850" s="101"/>
      <c r="AQ850" s="101"/>
      <c r="AR850" s="101"/>
      <c r="AS850" s="101"/>
      <c r="AT850" s="101"/>
      <c r="AU850" s="101"/>
      <c r="AV850" s="101"/>
      <c r="AW850" s="101"/>
      <c r="AX850" s="101"/>
      <c r="AY850" s="101"/>
      <c r="AZ850" s="101"/>
      <c r="BA850" s="101"/>
      <c r="BB850" s="101"/>
      <c r="BC850" s="101"/>
      <c r="BD850" s="101"/>
      <c r="BE850" s="101"/>
      <c r="BF850" s="101"/>
      <c r="BG850" s="101"/>
      <c r="BH850" s="101"/>
      <c r="BI850" s="101"/>
    </row>
    <row r="851" spans="1:61" x14ac:dyDescent="0.3">
      <c r="A851" s="212" t="s">
        <v>306</v>
      </c>
      <c r="B851" s="212"/>
      <c r="C851" s="212"/>
      <c r="D851" s="212"/>
      <c r="E851" s="212"/>
      <c r="F851" s="212"/>
      <c r="G851" s="200"/>
      <c r="H851" s="201"/>
      <c r="I851" s="201"/>
      <c r="J851" s="201"/>
      <c r="K851" s="201"/>
      <c r="L851" s="201"/>
      <c r="M851" s="201"/>
      <c r="N851" s="201"/>
      <c r="O851" s="201"/>
      <c r="P851" s="201"/>
      <c r="Q851" s="201"/>
      <c r="R851" s="201"/>
      <c r="S851" s="201"/>
      <c r="T851" s="201"/>
      <c r="U851" s="201"/>
      <c r="V851" s="201"/>
      <c r="W851" s="201"/>
      <c r="X851" s="201"/>
      <c r="Y851" s="201"/>
      <c r="Z851" s="201"/>
      <c r="AA851" s="201"/>
      <c r="AB851" s="201"/>
      <c r="AC851" s="201"/>
      <c r="AD851" s="201"/>
      <c r="AE851" s="202"/>
      <c r="AF851" s="101"/>
      <c r="AG851" s="101"/>
      <c r="AH851" s="101"/>
      <c r="AI851" s="101"/>
      <c r="AJ851" s="101"/>
      <c r="AK851" s="101"/>
      <c r="AL851" s="101"/>
      <c r="AM851" s="101"/>
      <c r="AN851" s="101"/>
      <c r="AO851" s="101"/>
      <c r="AP851" s="101"/>
      <c r="AQ851" s="101"/>
      <c r="AR851" s="101"/>
      <c r="AS851" s="101"/>
      <c r="AT851" s="101"/>
      <c r="AU851" s="101"/>
      <c r="AV851" s="101"/>
      <c r="AW851" s="101"/>
      <c r="AX851" s="101"/>
      <c r="AY851" s="101"/>
      <c r="AZ851" s="101"/>
      <c r="BA851" s="101"/>
      <c r="BB851" s="101"/>
      <c r="BC851" s="101"/>
      <c r="BD851" s="101"/>
      <c r="BE851" s="101"/>
      <c r="BF851" s="101"/>
      <c r="BG851" s="101"/>
      <c r="BH851" s="101"/>
      <c r="BI851" s="101"/>
    </row>
    <row r="852" spans="1:61" ht="7.5" customHeight="1" x14ac:dyDescent="0.3">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c r="AU852" s="101"/>
      <c r="AV852" s="101"/>
      <c r="AW852" s="101"/>
      <c r="AX852" s="101"/>
      <c r="AY852" s="101"/>
      <c r="AZ852" s="101"/>
      <c r="BA852" s="101"/>
      <c r="BB852" s="101"/>
      <c r="BC852" s="101"/>
      <c r="BD852" s="101"/>
      <c r="BE852" s="101"/>
      <c r="BF852" s="101"/>
      <c r="BG852" s="101"/>
      <c r="BH852" s="101"/>
      <c r="BI852" s="101"/>
    </row>
    <row r="853" spans="1:61" x14ac:dyDescent="0.3">
      <c r="A853" s="212" t="s">
        <v>307</v>
      </c>
      <c r="B853" s="212"/>
      <c r="C853" s="212"/>
      <c r="D853" s="212"/>
      <c r="E853" s="212"/>
      <c r="F853" s="212"/>
      <c r="G853" s="212"/>
      <c r="H853" s="212"/>
      <c r="I853" s="212"/>
      <c r="J853" s="212"/>
      <c r="K853" s="212"/>
      <c r="L853" s="212"/>
      <c r="M853" s="212"/>
      <c r="N853" s="212"/>
      <c r="O853" s="212"/>
      <c r="P853" s="212"/>
      <c r="Q853" s="212"/>
      <c r="R853" s="212"/>
      <c r="S853" s="212"/>
      <c r="T853" s="212"/>
      <c r="U853" s="200"/>
      <c r="V853" s="201"/>
      <c r="W853" s="201"/>
      <c r="X853" s="201"/>
      <c r="Y853" s="201"/>
      <c r="Z853" s="201"/>
      <c r="AA853" s="201"/>
      <c r="AB853" s="201"/>
      <c r="AC853" s="201"/>
      <c r="AD853" s="201"/>
      <c r="AE853" s="202"/>
      <c r="AF853" s="101"/>
      <c r="AG853" s="101"/>
      <c r="AH853" s="101"/>
      <c r="AI853" s="101"/>
      <c r="AJ853" s="101"/>
      <c r="AK853" s="101"/>
      <c r="AL853" s="101"/>
      <c r="AM853" s="101"/>
      <c r="AN853" s="101"/>
      <c r="AO853" s="101"/>
      <c r="AP853" s="101"/>
      <c r="AQ853" s="101"/>
      <c r="AR853" s="101"/>
      <c r="AS853" s="101"/>
      <c r="AT853" s="101"/>
      <c r="AU853" s="101"/>
      <c r="AV853" s="101"/>
      <c r="AW853" s="101"/>
      <c r="AX853" s="101"/>
      <c r="AY853" s="101"/>
      <c r="AZ853" s="101"/>
      <c r="BA853" s="101"/>
      <c r="BB853" s="101"/>
      <c r="BC853" s="101"/>
      <c r="BD853" s="101"/>
      <c r="BE853" s="101"/>
      <c r="BF853" s="101"/>
      <c r="BG853" s="101"/>
      <c r="BH853" s="101"/>
      <c r="BI853" s="101"/>
    </row>
    <row r="854" spans="1:61" ht="7.5" customHeight="1" x14ac:dyDescent="0.3">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1"/>
      <c r="AW854" s="101"/>
      <c r="AX854" s="101"/>
      <c r="AY854" s="101"/>
      <c r="AZ854" s="101"/>
      <c r="BA854" s="101"/>
      <c r="BB854" s="101"/>
      <c r="BC854" s="101"/>
      <c r="BD854" s="101"/>
      <c r="BE854" s="101"/>
      <c r="BF854" s="101"/>
      <c r="BG854" s="101"/>
      <c r="BH854" s="101"/>
      <c r="BI854" s="101"/>
    </row>
    <row r="855" spans="1:61" x14ac:dyDescent="0.3">
      <c r="A855" s="212" t="s">
        <v>308</v>
      </c>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c r="AA855" s="212"/>
      <c r="AB855" s="212"/>
      <c r="AC855" s="212"/>
      <c r="AD855" s="212"/>
      <c r="AE855" s="212"/>
      <c r="AF855" s="212"/>
      <c r="AG855" s="212"/>
      <c r="AH855" s="212"/>
      <c r="AI855" s="212"/>
      <c r="AJ855" s="212"/>
      <c r="AK855" s="212"/>
      <c r="AL855" s="212"/>
      <c r="AM855" s="212"/>
      <c r="AN855" s="212"/>
      <c r="AO855" s="212"/>
      <c r="AP855" s="212"/>
      <c r="AQ855" s="212"/>
      <c r="AR855" s="212"/>
      <c r="AS855" s="212"/>
      <c r="AT855" s="212"/>
      <c r="AU855" s="212"/>
      <c r="AV855" s="212"/>
      <c r="AW855" s="212"/>
      <c r="AX855" s="212"/>
      <c r="AY855" s="212"/>
      <c r="AZ855" s="212"/>
      <c r="BA855" s="200"/>
      <c r="BB855" s="201"/>
      <c r="BC855" s="201"/>
      <c r="BD855" s="201"/>
      <c r="BE855" s="201"/>
      <c r="BF855" s="201"/>
      <c r="BG855" s="201"/>
      <c r="BH855" s="202"/>
      <c r="BI855" s="101"/>
    </row>
    <row r="856" spans="1:61" ht="7.5" customHeight="1" x14ac:dyDescent="0.3">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101"/>
      <c r="AW856" s="101"/>
      <c r="AX856" s="101"/>
      <c r="AY856" s="101"/>
      <c r="AZ856" s="101"/>
      <c r="BA856" s="101"/>
      <c r="BB856" s="101"/>
      <c r="BC856" s="101"/>
      <c r="BD856" s="101"/>
      <c r="BE856" s="101"/>
      <c r="BF856" s="101"/>
      <c r="BG856" s="101"/>
      <c r="BH856" s="101"/>
      <c r="BI856" s="101"/>
    </row>
    <row r="857" spans="1:61" x14ac:dyDescent="0.3">
      <c r="A857" s="212" t="s">
        <v>309</v>
      </c>
      <c r="B857" s="212"/>
      <c r="C857" s="212"/>
      <c r="D857" s="212"/>
      <c r="E857" s="212"/>
      <c r="F857" s="212"/>
      <c r="G857" s="200"/>
      <c r="H857" s="201"/>
      <c r="I857" s="201"/>
      <c r="J857" s="201"/>
      <c r="K857" s="201"/>
      <c r="L857" s="201"/>
      <c r="M857" s="201"/>
      <c r="N857" s="201"/>
      <c r="O857" s="201"/>
      <c r="P857" s="201"/>
      <c r="Q857" s="201"/>
      <c r="R857" s="201"/>
      <c r="S857" s="201"/>
      <c r="T857" s="201"/>
      <c r="U857" s="201"/>
      <c r="V857" s="201"/>
      <c r="W857" s="201"/>
      <c r="X857" s="201"/>
      <c r="Y857" s="201"/>
      <c r="Z857" s="201"/>
      <c r="AA857" s="201"/>
      <c r="AB857" s="201"/>
      <c r="AC857" s="201"/>
      <c r="AD857" s="201"/>
      <c r="AE857" s="201"/>
      <c r="AF857" s="201"/>
      <c r="AG857" s="201"/>
      <c r="AH857" s="201"/>
      <c r="AI857" s="201"/>
      <c r="AJ857" s="201"/>
      <c r="AK857" s="201"/>
      <c r="AL857" s="201"/>
      <c r="AM857" s="201"/>
      <c r="AN857" s="201"/>
      <c r="AO857" s="201"/>
      <c r="AP857" s="201"/>
      <c r="AQ857" s="201"/>
      <c r="AR857" s="201"/>
      <c r="AS857" s="201"/>
      <c r="AT857" s="201"/>
      <c r="AU857" s="201"/>
      <c r="AV857" s="201"/>
      <c r="AW857" s="201"/>
      <c r="AX857" s="201"/>
      <c r="AY857" s="201"/>
      <c r="AZ857" s="201"/>
      <c r="BA857" s="201"/>
      <c r="BB857" s="201"/>
      <c r="BC857" s="201"/>
      <c r="BD857" s="201"/>
      <c r="BE857" s="201"/>
      <c r="BF857" s="201"/>
      <c r="BG857" s="201"/>
      <c r="BH857" s="202"/>
      <c r="BI857" s="101"/>
    </row>
    <row r="858" spans="1:61" ht="7.5" customHeight="1" x14ac:dyDescent="0.3">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c r="AU858" s="101"/>
      <c r="AV858" s="101"/>
      <c r="AW858" s="101"/>
      <c r="AX858" s="101"/>
      <c r="AY858" s="101"/>
      <c r="AZ858" s="101"/>
      <c r="BA858" s="101"/>
      <c r="BB858" s="101"/>
      <c r="BC858" s="101"/>
      <c r="BD858" s="101"/>
      <c r="BE858" s="101"/>
      <c r="BF858" s="101"/>
      <c r="BG858" s="101"/>
      <c r="BH858" s="101"/>
      <c r="BI858" s="101"/>
    </row>
    <row r="859" spans="1:61" x14ac:dyDescent="0.3">
      <c r="A859" s="101" t="s">
        <v>310</v>
      </c>
      <c r="B859" s="101"/>
      <c r="C859" s="101"/>
      <c r="D859" s="101"/>
      <c r="E859" s="101"/>
      <c r="F859" s="101"/>
      <c r="G859" s="101"/>
      <c r="H859" s="101"/>
      <c r="I859" s="101"/>
      <c r="J859" s="101"/>
      <c r="K859" s="101"/>
      <c r="L859" s="101"/>
      <c r="M859" s="200"/>
      <c r="N859" s="201"/>
      <c r="O859" s="201"/>
      <c r="P859" s="201"/>
      <c r="Q859" s="201"/>
      <c r="R859" s="201"/>
      <c r="S859" s="201"/>
      <c r="T859" s="201"/>
      <c r="U859" s="201"/>
      <c r="V859" s="201"/>
      <c r="W859" s="201"/>
      <c r="X859" s="201"/>
      <c r="Y859" s="201"/>
      <c r="Z859" s="201"/>
      <c r="AA859" s="201"/>
      <c r="AB859" s="201"/>
      <c r="AC859" s="201"/>
      <c r="AD859" s="201"/>
      <c r="AE859" s="201"/>
      <c r="AF859" s="201"/>
      <c r="AG859" s="201"/>
      <c r="AH859" s="201"/>
      <c r="AI859" s="201"/>
      <c r="AJ859" s="201"/>
      <c r="AK859" s="201"/>
      <c r="AL859" s="201"/>
      <c r="AM859" s="201"/>
      <c r="AN859" s="201"/>
      <c r="AO859" s="201"/>
      <c r="AP859" s="201"/>
      <c r="AQ859" s="201"/>
      <c r="AR859" s="201"/>
      <c r="AS859" s="201"/>
      <c r="AT859" s="201"/>
      <c r="AU859" s="201"/>
      <c r="AV859" s="201"/>
      <c r="AW859" s="201"/>
      <c r="AX859" s="201"/>
      <c r="AY859" s="201"/>
      <c r="AZ859" s="201"/>
      <c r="BA859" s="201"/>
      <c r="BB859" s="201"/>
      <c r="BC859" s="201"/>
      <c r="BD859" s="201"/>
      <c r="BE859" s="201"/>
      <c r="BF859" s="201"/>
      <c r="BG859" s="201"/>
      <c r="BH859" s="202"/>
      <c r="BI859" s="101"/>
    </row>
    <row r="860" spans="1:61" ht="7.5" customHeight="1" x14ac:dyDescent="0.3">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c r="AU860" s="101"/>
      <c r="AV860" s="101"/>
      <c r="AW860" s="101"/>
      <c r="AX860" s="101"/>
      <c r="AY860" s="101"/>
      <c r="AZ860" s="101"/>
      <c r="BA860" s="101"/>
      <c r="BB860" s="101"/>
      <c r="BC860" s="101"/>
      <c r="BD860" s="101"/>
      <c r="BE860" s="101"/>
      <c r="BF860" s="101"/>
      <c r="BG860" s="101"/>
      <c r="BH860" s="101"/>
      <c r="BI860" s="101"/>
    </row>
    <row r="861" spans="1:61" x14ac:dyDescent="0.3">
      <c r="A861" s="101" t="s">
        <v>311</v>
      </c>
      <c r="B861" s="101"/>
      <c r="C861" s="101"/>
      <c r="D861" s="101"/>
      <c r="E861" s="101"/>
      <c r="F861" s="101"/>
      <c r="G861" s="101"/>
      <c r="H861" s="101"/>
      <c r="I861" s="101"/>
      <c r="J861" s="101"/>
      <c r="K861" s="101"/>
      <c r="L861" s="101"/>
      <c r="M861" s="200"/>
      <c r="N861" s="201"/>
      <c r="O861" s="201"/>
      <c r="P861" s="201"/>
      <c r="Q861" s="201"/>
      <c r="R861" s="201"/>
      <c r="S861" s="201"/>
      <c r="T861" s="201"/>
      <c r="U861" s="201"/>
      <c r="V861" s="201"/>
      <c r="W861" s="201"/>
      <c r="X861" s="201"/>
      <c r="Y861" s="201"/>
      <c r="Z861" s="201"/>
      <c r="AA861" s="201"/>
      <c r="AB861" s="201"/>
      <c r="AC861" s="201"/>
      <c r="AD861" s="201"/>
      <c r="AE861" s="201"/>
      <c r="AF861" s="201"/>
      <c r="AG861" s="201"/>
      <c r="AH861" s="201"/>
      <c r="AI861" s="201"/>
      <c r="AJ861" s="201"/>
      <c r="AK861" s="201"/>
      <c r="AL861" s="201"/>
      <c r="AM861" s="201"/>
      <c r="AN861" s="201"/>
      <c r="AO861" s="201"/>
      <c r="AP861" s="201"/>
      <c r="AQ861" s="201"/>
      <c r="AR861" s="201"/>
      <c r="AS861" s="201"/>
      <c r="AT861" s="201"/>
      <c r="AU861" s="201"/>
      <c r="AV861" s="201"/>
      <c r="AW861" s="201"/>
      <c r="AX861" s="201"/>
      <c r="AY861" s="201"/>
      <c r="AZ861" s="201"/>
      <c r="BA861" s="201"/>
      <c r="BB861" s="201"/>
      <c r="BC861" s="201"/>
      <c r="BD861" s="201"/>
      <c r="BE861" s="201"/>
      <c r="BF861" s="201"/>
      <c r="BG861" s="201"/>
      <c r="BH861" s="202"/>
      <c r="BI861" s="101"/>
    </row>
    <row r="862" spans="1:61" ht="7.5" customHeight="1" x14ac:dyDescent="0.3">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101"/>
      <c r="AQ862" s="101"/>
      <c r="AR862" s="101"/>
      <c r="AS862" s="101"/>
      <c r="AT862" s="101"/>
      <c r="AU862" s="101"/>
      <c r="AV862" s="101"/>
      <c r="AW862" s="101"/>
      <c r="AX862" s="101"/>
      <c r="AY862" s="101"/>
      <c r="AZ862" s="101"/>
      <c r="BA862" s="101"/>
      <c r="BB862" s="101"/>
      <c r="BC862" s="101"/>
      <c r="BD862" s="101"/>
      <c r="BE862" s="101"/>
      <c r="BF862" s="101"/>
      <c r="BG862" s="101"/>
      <c r="BH862" s="101"/>
      <c r="BI862" s="101"/>
    </row>
    <row r="863" spans="1:61" x14ac:dyDescent="0.3">
      <c r="A863" s="101" t="s">
        <v>312</v>
      </c>
      <c r="B863" s="101"/>
      <c r="C863" s="101"/>
      <c r="D863" s="101"/>
      <c r="E863" s="101"/>
      <c r="F863" s="101"/>
      <c r="G863" s="101"/>
      <c r="H863" s="101"/>
      <c r="I863" s="101"/>
      <c r="J863" s="101"/>
      <c r="K863" s="101"/>
      <c r="L863" s="101"/>
      <c r="M863" s="101"/>
      <c r="N863" s="101"/>
      <c r="O863" s="101"/>
      <c r="P863" s="101"/>
      <c r="Q863" s="101"/>
      <c r="R863" s="101"/>
      <c r="S863" s="101"/>
      <c r="T863" s="101"/>
      <c r="U863" s="101"/>
      <c r="V863" s="200"/>
      <c r="W863" s="201"/>
      <c r="X863" s="201"/>
      <c r="Y863" s="201"/>
      <c r="Z863" s="201"/>
      <c r="AA863" s="201"/>
      <c r="AB863" s="201"/>
      <c r="AC863" s="201"/>
      <c r="AD863" s="201"/>
      <c r="AE863" s="201"/>
      <c r="AF863" s="201"/>
      <c r="AG863" s="201"/>
      <c r="AH863" s="201"/>
      <c r="AI863" s="201"/>
      <c r="AJ863" s="201"/>
      <c r="AK863" s="201"/>
      <c r="AL863" s="201"/>
      <c r="AM863" s="201"/>
      <c r="AN863" s="201"/>
      <c r="AO863" s="201"/>
      <c r="AP863" s="201"/>
      <c r="AQ863" s="201"/>
      <c r="AR863" s="201"/>
      <c r="AS863" s="201"/>
      <c r="AT863" s="201"/>
      <c r="AU863" s="201"/>
      <c r="AV863" s="201"/>
      <c r="AW863" s="201"/>
      <c r="AX863" s="201"/>
      <c r="AY863" s="201"/>
      <c r="AZ863" s="201"/>
      <c r="BA863" s="202"/>
      <c r="BB863" s="101"/>
      <c r="BC863" s="101"/>
      <c r="BD863" s="101"/>
      <c r="BE863" s="101"/>
      <c r="BF863" s="101"/>
      <c r="BG863" s="101"/>
      <c r="BH863" s="101"/>
      <c r="BI863" s="101"/>
    </row>
    <row r="864" spans="1:61" ht="7.5" customHeight="1" x14ac:dyDescent="0.3">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c r="AU864" s="101"/>
      <c r="AV864" s="101"/>
      <c r="AW864" s="101"/>
      <c r="AX864" s="101"/>
      <c r="AY864" s="101"/>
      <c r="AZ864" s="101"/>
      <c r="BA864" s="101"/>
      <c r="BB864" s="101"/>
      <c r="BC864" s="101"/>
      <c r="BD864" s="101"/>
      <c r="BE864" s="101"/>
      <c r="BF864" s="101"/>
      <c r="BG864" s="101"/>
      <c r="BH864" s="101"/>
      <c r="BI864" s="101"/>
    </row>
    <row r="865" spans="1:61" x14ac:dyDescent="0.3">
      <c r="A865" s="467" t="s">
        <v>313</v>
      </c>
      <c r="B865" s="467"/>
      <c r="C865" s="467"/>
      <c r="D865" s="467"/>
      <c r="E865" s="200"/>
      <c r="F865" s="201"/>
      <c r="G865" s="201"/>
      <c r="H865" s="201"/>
      <c r="I865" s="201"/>
      <c r="J865" s="201"/>
      <c r="K865" s="201"/>
      <c r="L865" s="201"/>
      <c r="M865" s="201"/>
      <c r="N865" s="201"/>
      <c r="O865" s="202"/>
      <c r="P865" s="468" t="s">
        <v>539</v>
      </c>
      <c r="Q865" s="469"/>
      <c r="R865" s="469"/>
      <c r="S865" s="469"/>
      <c r="T865" s="469"/>
      <c r="U865" s="469"/>
      <c r="V865" s="469"/>
      <c r="W865" s="469"/>
      <c r="X865" s="469"/>
      <c r="Y865" s="469"/>
      <c r="Z865" s="469"/>
      <c r="AA865" s="469"/>
      <c r="AB865" s="469"/>
      <c r="AC865" s="469"/>
      <c r="AD865" s="469"/>
      <c r="AE865" s="469"/>
      <c r="AF865" s="469"/>
      <c r="AG865" s="469"/>
      <c r="AH865" s="469"/>
      <c r="AI865" s="469"/>
      <c r="AJ865" s="469"/>
      <c r="AK865" s="469"/>
      <c r="AL865" s="469"/>
      <c r="AM865" s="469"/>
      <c r="AN865" s="469"/>
      <c r="AO865" s="469"/>
      <c r="AP865" s="469"/>
      <c r="AQ865" s="469"/>
      <c r="AR865" s="469"/>
      <c r="AS865" s="469"/>
      <c r="AT865" s="469"/>
      <c r="AU865" s="469"/>
      <c r="AV865" s="469"/>
      <c r="AW865" s="469"/>
      <c r="AX865" s="469"/>
      <c r="AY865" s="469"/>
      <c r="AZ865" s="469"/>
      <c r="BA865" s="469"/>
      <c r="BB865" s="469"/>
      <c r="BC865" s="469"/>
      <c r="BD865" s="469"/>
      <c r="BE865" s="469"/>
      <c r="BF865" s="469"/>
      <c r="BG865" s="469"/>
      <c r="BH865" s="469"/>
      <c r="BI865" s="101"/>
    </row>
    <row r="866" spans="1:61" ht="7.5" customHeight="1" x14ac:dyDescent="0.3">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c r="AO866" s="101"/>
      <c r="AP866" s="101"/>
      <c r="AQ866" s="101"/>
      <c r="AR866" s="101"/>
      <c r="AS866" s="101"/>
      <c r="AT866" s="101"/>
      <c r="AU866" s="101"/>
      <c r="AV866" s="101"/>
      <c r="AW866" s="101"/>
      <c r="AX866" s="101"/>
      <c r="AY866" s="101"/>
      <c r="AZ866" s="101"/>
      <c r="BA866" s="101"/>
      <c r="BB866" s="101"/>
      <c r="BC866" s="101"/>
      <c r="BD866" s="101"/>
      <c r="BE866" s="101"/>
      <c r="BF866" s="101"/>
      <c r="BG866" s="101"/>
      <c r="BH866" s="101"/>
      <c r="BI866" s="101"/>
    </row>
    <row r="867" spans="1:61" ht="90" customHeight="1" x14ac:dyDescent="0.3">
      <c r="A867" s="470" t="s">
        <v>314</v>
      </c>
      <c r="B867" s="469"/>
      <c r="C867" s="469"/>
      <c r="D867" s="469"/>
      <c r="E867" s="469"/>
      <c r="F867" s="469"/>
      <c r="G867" s="469"/>
      <c r="H867" s="469"/>
      <c r="I867" s="469"/>
      <c r="J867" s="469"/>
      <c r="K867" s="469"/>
      <c r="L867" s="469"/>
      <c r="M867" s="469"/>
      <c r="N867" s="469"/>
      <c r="O867" s="469"/>
      <c r="P867" s="469"/>
      <c r="Q867" s="469"/>
      <c r="R867" s="469"/>
      <c r="S867" s="469"/>
      <c r="T867" s="469"/>
      <c r="U867" s="469"/>
      <c r="V867" s="469"/>
      <c r="W867" s="469"/>
      <c r="X867" s="469"/>
      <c r="Y867" s="469"/>
      <c r="Z867" s="469"/>
      <c r="AA867" s="469"/>
      <c r="AB867" s="469"/>
      <c r="AC867" s="469"/>
      <c r="AD867" s="469"/>
      <c r="AE867" s="469"/>
      <c r="AF867" s="469"/>
      <c r="AG867" s="469"/>
      <c r="AH867" s="469"/>
      <c r="AI867" s="469"/>
      <c r="AJ867" s="469"/>
      <c r="AK867" s="469"/>
      <c r="AL867" s="469"/>
      <c r="AM867" s="469"/>
      <c r="AN867" s="469"/>
      <c r="AO867" s="469"/>
      <c r="AP867" s="469"/>
      <c r="AQ867" s="469"/>
      <c r="AR867" s="469"/>
      <c r="AS867" s="469"/>
      <c r="AT867" s="469"/>
      <c r="AU867" s="469"/>
      <c r="AV867" s="469"/>
      <c r="AW867" s="469"/>
      <c r="AX867" s="469"/>
      <c r="AY867" s="469"/>
      <c r="AZ867" s="469"/>
      <c r="BA867" s="469"/>
      <c r="BB867" s="469"/>
      <c r="BC867" s="469"/>
      <c r="BD867" s="469"/>
      <c r="BE867" s="469"/>
      <c r="BF867" s="469"/>
      <c r="BG867" s="469"/>
      <c r="BH867" s="469"/>
      <c r="BI867" s="469"/>
    </row>
    <row r="868" spans="1:61" ht="7.5" customHeight="1" x14ac:dyDescent="0.3">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c r="AU868" s="101"/>
      <c r="AV868" s="101"/>
      <c r="AW868" s="101"/>
      <c r="AX868" s="101"/>
      <c r="AY868" s="101"/>
      <c r="AZ868" s="101"/>
      <c r="BA868" s="101"/>
      <c r="BB868" s="101"/>
      <c r="BC868" s="101"/>
      <c r="BD868" s="101"/>
      <c r="BE868" s="101"/>
      <c r="BF868" s="101"/>
      <c r="BG868" s="101"/>
      <c r="BH868" s="101"/>
      <c r="BI868" s="101"/>
    </row>
    <row r="869" spans="1:61" x14ac:dyDescent="0.3">
      <c r="A869" s="212" t="s">
        <v>59</v>
      </c>
      <c r="B869" s="212"/>
      <c r="C869" s="212"/>
      <c r="D869" s="212"/>
      <c r="E869" s="212"/>
      <c r="F869" s="212"/>
      <c r="G869" s="212"/>
      <c r="H869" s="212"/>
      <c r="I869" s="212"/>
      <c r="J869" s="212"/>
      <c r="K869" s="212"/>
      <c r="L869" s="101"/>
      <c r="M869" s="200"/>
      <c r="N869" s="201"/>
      <c r="O869" s="201"/>
      <c r="P869" s="201"/>
      <c r="Q869" s="201"/>
      <c r="R869" s="201"/>
      <c r="S869" s="201"/>
      <c r="T869" s="201"/>
      <c r="U869" s="201"/>
      <c r="V869" s="201"/>
      <c r="W869" s="201"/>
      <c r="X869" s="201"/>
      <c r="Y869" s="201"/>
      <c r="Z869" s="201"/>
      <c r="AA869" s="201"/>
      <c r="AB869" s="202"/>
      <c r="AC869" s="101"/>
      <c r="AD869" s="101"/>
      <c r="AE869" s="101"/>
      <c r="AF869" s="101"/>
      <c r="AG869" s="101"/>
      <c r="AH869" s="101"/>
      <c r="AI869" s="101"/>
      <c r="AJ869" s="101"/>
      <c r="AK869" s="101"/>
      <c r="AL869" s="101"/>
      <c r="AM869" s="101"/>
      <c r="AN869" s="101"/>
      <c r="AO869" s="101"/>
      <c r="AP869" s="101"/>
      <c r="AQ869" s="101"/>
      <c r="AR869" s="212" t="s">
        <v>316</v>
      </c>
      <c r="AS869" s="212"/>
      <c r="AT869" s="212"/>
      <c r="AU869" s="212"/>
      <c r="AV869" s="200"/>
      <c r="AW869" s="201"/>
      <c r="AX869" s="201"/>
      <c r="AY869" s="201"/>
      <c r="AZ869" s="201"/>
      <c r="BA869" s="201"/>
      <c r="BB869" s="201"/>
      <c r="BC869" s="201"/>
      <c r="BD869" s="201"/>
      <c r="BE869" s="202"/>
      <c r="BF869" s="101"/>
      <c r="BG869" s="101"/>
      <c r="BH869" s="101"/>
      <c r="BI869" s="101"/>
    </row>
    <row r="870" spans="1:61" ht="7.5" customHeight="1" x14ac:dyDescent="0.3">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c r="AU870" s="101"/>
      <c r="AV870" s="101"/>
      <c r="AW870" s="101"/>
      <c r="AX870" s="101"/>
      <c r="AY870" s="101"/>
      <c r="AZ870" s="101"/>
      <c r="BA870" s="101"/>
      <c r="BB870" s="101"/>
      <c r="BC870" s="101"/>
      <c r="BD870" s="101"/>
      <c r="BE870" s="101"/>
      <c r="BF870" s="101"/>
      <c r="BG870" s="101"/>
      <c r="BH870" s="101"/>
      <c r="BI870" s="101"/>
    </row>
    <row r="871" spans="1:61" x14ac:dyDescent="0.3">
      <c r="A871" s="212" t="s">
        <v>315</v>
      </c>
      <c r="B871" s="212"/>
      <c r="C871" s="212"/>
      <c r="D871" s="212"/>
      <c r="E871" s="212"/>
      <c r="F871" s="212"/>
      <c r="G871" s="212"/>
      <c r="H871" s="212"/>
      <c r="I871" s="212"/>
      <c r="J871" s="212"/>
      <c r="K871" s="212"/>
      <c r="L871" s="212"/>
      <c r="M871" s="212"/>
      <c r="N871" s="200"/>
      <c r="O871" s="201"/>
      <c r="P871" s="201"/>
      <c r="Q871" s="201"/>
      <c r="R871" s="201"/>
      <c r="S871" s="201"/>
      <c r="T871" s="201"/>
      <c r="U871" s="201"/>
      <c r="V871" s="201"/>
      <c r="W871" s="201"/>
      <c r="X871" s="201"/>
      <c r="Y871" s="201"/>
      <c r="Z871" s="201"/>
      <c r="AA871" s="201"/>
      <c r="AB871" s="201"/>
      <c r="AC871" s="201"/>
      <c r="AD871" s="201"/>
      <c r="AE871" s="201"/>
      <c r="AF871" s="201"/>
      <c r="AG871" s="201"/>
      <c r="AH871" s="201"/>
      <c r="AI871" s="202"/>
      <c r="AJ871" s="101"/>
      <c r="AK871" s="101"/>
      <c r="AL871" s="101"/>
      <c r="AM871" s="101"/>
      <c r="AN871" s="101"/>
      <c r="AO871" s="101"/>
      <c r="AP871" s="101"/>
      <c r="AQ871" s="101"/>
      <c r="AR871" s="101"/>
      <c r="AS871" s="101"/>
      <c r="AT871" s="101"/>
      <c r="AU871" s="101"/>
      <c r="AV871" s="101"/>
      <c r="AW871" s="101"/>
      <c r="AX871" s="101"/>
      <c r="AY871" s="101"/>
      <c r="AZ871" s="101"/>
      <c r="BA871" s="101"/>
      <c r="BB871" s="101"/>
      <c r="BC871" s="101"/>
      <c r="BD871" s="101"/>
      <c r="BE871" s="101"/>
      <c r="BF871" s="101"/>
      <c r="BG871" s="101"/>
      <c r="BH871" s="101"/>
      <c r="BI871" s="101"/>
    </row>
    <row r="872" spans="1:61" ht="7.5" customHeight="1" x14ac:dyDescent="0.3">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101"/>
      <c r="AQ872" s="101"/>
      <c r="AR872" s="101"/>
      <c r="AS872" s="101"/>
      <c r="AT872" s="101"/>
      <c r="AU872" s="101"/>
      <c r="AV872" s="101"/>
      <c r="AW872" s="101"/>
      <c r="AX872" s="101"/>
      <c r="AY872" s="101"/>
      <c r="AZ872" s="101"/>
      <c r="BA872" s="101"/>
      <c r="BB872" s="101"/>
      <c r="BC872" s="101"/>
      <c r="BD872" s="101"/>
      <c r="BE872" s="101"/>
      <c r="BF872" s="101"/>
      <c r="BG872" s="101"/>
      <c r="BH872" s="101"/>
      <c r="BI872" s="101"/>
    </row>
    <row r="873" spans="1:61" ht="30" customHeight="1" x14ac:dyDescent="0.3">
      <c r="A873" s="444" t="s">
        <v>317</v>
      </c>
      <c r="B873" s="444"/>
      <c r="C873" s="444"/>
      <c r="D873" s="444"/>
      <c r="E873" s="444"/>
      <c r="F873" s="444"/>
      <c r="G873" s="444"/>
      <c r="H873" s="444"/>
      <c r="I873" s="101"/>
      <c r="J873" s="103"/>
      <c r="K873" s="103"/>
      <c r="L873" s="103"/>
      <c r="M873" s="103"/>
      <c r="N873" s="103"/>
      <c r="O873" s="103"/>
      <c r="P873" s="103"/>
      <c r="Q873" s="103"/>
      <c r="R873" s="103"/>
      <c r="S873" s="103"/>
      <c r="T873" s="103"/>
      <c r="U873" s="103"/>
      <c r="V873" s="103"/>
      <c r="W873" s="103"/>
      <c r="X873" s="103"/>
      <c r="Y873" s="103"/>
      <c r="Z873" s="103"/>
      <c r="AA873" s="103"/>
      <c r="AB873" s="103"/>
      <c r="AC873" s="101"/>
      <c r="AD873" s="101"/>
      <c r="AE873" s="101"/>
      <c r="AF873" s="101"/>
      <c r="AG873" s="101"/>
      <c r="AH873" s="101"/>
      <c r="AI873" s="101"/>
      <c r="AJ873" s="101"/>
      <c r="AK873" s="101"/>
      <c r="AL873" s="101"/>
      <c r="AM873" s="101"/>
      <c r="AN873" s="101"/>
      <c r="AO873" s="101"/>
      <c r="AP873" s="101"/>
      <c r="AQ873" s="101"/>
      <c r="AR873" s="101"/>
      <c r="AS873" s="101"/>
      <c r="AT873" s="101"/>
      <c r="AU873" s="101"/>
      <c r="AV873" s="101"/>
      <c r="AW873" s="101"/>
      <c r="AX873" s="101"/>
      <c r="AY873" s="101"/>
      <c r="AZ873" s="101"/>
      <c r="BA873" s="101"/>
      <c r="BB873" s="101"/>
      <c r="BC873" s="101"/>
      <c r="BD873" s="101"/>
      <c r="BE873" s="101"/>
      <c r="BF873" s="101"/>
      <c r="BG873" s="101"/>
      <c r="BH873" s="101"/>
      <c r="BI873" s="101"/>
    </row>
    <row r="874" spans="1:61" ht="15" customHeight="1" x14ac:dyDescent="0.3">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101"/>
      <c r="AO874" s="101"/>
      <c r="AP874" s="101"/>
      <c r="AQ874" s="101"/>
      <c r="AR874" s="101"/>
      <c r="AS874" s="101"/>
      <c r="AT874" s="101"/>
      <c r="AU874" s="101"/>
      <c r="AV874" s="101"/>
      <c r="AW874" s="101"/>
      <c r="AX874" s="101"/>
      <c r="AY874" s="101"/>
      <c r="AZ874" s="101"/>
      <c r="BA874" s="101"/>
      <c r="BB874" s="101"/>
      <c r="BC874" s="101"/>
      <c r="BD874" s="101"/>
      <c r="BE874" s="101"/>
      <c r="BF874" s="101"/>
      <c r="BG874" s="101"/>
      <c r="BH874" s="101"/>
      <c r="BI874" s="101"/>
    </row>
    <row r="875" spans="1:61" x14ac:dyDescent="0.3">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1"/>
      <c r="AW875" s="101"/>
      <c r="AX875" s="101"/>
      <c r="AY875" s="101"/>
      <c r="AZ875" s="101"/>
      <c r="BA875" s="101"/>
      <c r="BB875" s="101"/>
      <c r="BC875" s="101"/>
      <c r="BD875" s="101"/>
      <c r="BE875" s="101"/>
      <c r="BF875" s="101"/>
      <c r="BG875" s="101"/>
      <c r="BH875" s="101"/>
      <c r="BI875" s="101"/>
    </row>
    <row r="876" spans="1:61" x14ac:dyDescent="0.3">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row>
    <row r="877" spans="1:61" x14ac:dyDescent="0.3">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101"/>
      <c r="AQ877" s="101"/>
      <c r="AR877" s="101"/>
      <c r="AS877" s="101"/>
      <c r="AT877" s="101"/>
      <c r="AU877" s="101"/>
      <c r="AV877" s="101"/>
      <c r="AW877" s="101"/>
      <c r="AX877" s="101"/>
      <c r="AY877" s="101"/>
      <c r="AZ877" s="101"/>
      <c r="BA877" s="101"/>
      <c r="BB877" s="101"/>
      <c r="BC877" s="101"/>
      <c r="BD877" s="101"/>
      <c r="BE877" s="101"/>
      <c r="BF877" s="101"/>
      <c r="BG877" s="101"/>
      <c r="BH877" s="101"/>
      <c r="BI877" s="101"/>
    </row>
    <row r="878" spans="1:61" x14ac:dyDescent="0.3">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101"/>
      <c r="AQ878" s="101"/>
      <c r="AR878" s="101"/>
      <c r="AS878" s="101"/>
      <c r="AT878" s="101"/>
      <c r="AU878" s="101"/>
      <c r="AV878" s="101"/>
      <c r="AW878" s="101"/>
      <c r="AX878" s="101"/>
      <c r="AY878" s="101"/>
      <c r="AZ878" s="101"/>
      <c r="BA878" s="101"/>
      <c r="BB878" s="101"/>
      <c r="BC878" s="101"/>
      <c r="BD878" s="101"/>
      <c r="BE878" s="101"/>
      <c r="BF878" s="101"/>
      <c r="BG878" s="101"/>
      <c r="BH878" s="101"/>
      <c r="BI878" s="101"/>
    </row>
    <row r="879" spans="1:61" x14ac:dyDescent="0.3">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101"/>
      <c r="AQ879" s="101"/>
      <c r="AR879" s="101"/>
      <c r="AS879" s="101"/>
      <c r="AT879" s="101"/>
      <c r="AU879" s="101"/>
      <c r="AV879" s="101"/>
      <c r="AW879" s="101"/>
      <c r="AX879" s="101"/>
      <c r="AY879" s="101"/>
      <c r="AZ879" s="101"/>
      <c r="BA879" s="101"/>
      <c r="BB879" s="101"/>
      <c r="BC879" s="101"/>
      <c r="BD879" s="101"/>
      <c r="BE879" s="101"/>
      <c r="BF879" s="101"/>
      <c r="BG879" s="101"/>
      <c r="BH879" s="101"/>
      <c r="BI879" s="101"/>
    </row>
    <row r="880" spans="1:61" x14ac:dyDescent="0.3">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101"/>
      <c r="AQ880" s="101"/>
      <c r="AR880" s="101"/>
      <c r="AS880" s="101"/>
      <c r="AT880" s="101"/>
      <c r="AU880" s="101"/>
      <c r="AV880" s="101"/>
      <c r="AW880" s="101"/>
      <c r="AX880" s="101"/>
      <c r="AY880" s="101"/>
      <c r="AZ880" s="101"/>
      <c r="BA880" s="101"/>
      <c r="BB880" s="101"/>
      <c r="BC880" s="101"/>
      <c r="BD880" s="101"/>
      <c r="BE880" s="101"/>
      <c r="BF880" s="101"/>
      <c r="BG880" s="101"/>
      <c r="BH880" s="101"/>
      <c r="BI880" s="101"/>
    </row>
  </sheetData>
  <sheetProtection selectLockedCells="1"/>
  <mergeCells count="2209">
    <mergeCell ref="B751:E751"/>
    <mergeCell ref="F824:AX824"/>
    <mergeCell ref="AY824:BI824"/>
    <mergeCell ref="B822:E824"/>
    <mergeCell ref="A825:E826"/>
    <mergeCell ref="F825:BI825"/>
    <mergeCell ref="B768:BI768"/>
    <mergeCell ref="B769:Y769"/>
    <mergeCell ref="Z769:AE769"/>
    <mergeCell ref="AF769:AS769"/>
    <mergeCell ref="AT769:AX769"/>
    <mergeCell ref="A820:E821"/>
    <mergeCell ref="F820:BI820"/>
    <mergeCell ref="F821:AX821"/>
    <mergeCell ref="AY821:BI821"/>
    <mergeCell ref="F823:AX823"/>
    <mergeCell ref="AY823:BI823"/>
    <mergeCell ref="AT762:BI762"/>
    <mergeCell ref="AT763:BI763"/>
    <mergeCell ref="A764:Y764"/>
    <mergeCell ref="Z764:AS764"/>
    <mergeCell ref="AT764:BI764"/>
    <mergeCell ref="A765:Y765"/>
    <mergeCell ref="Z765:AE765"/>
    <mergeCell ref="AF765:AS765"/>
    <mergeCell ref="AT765:AX765"/>
    <mergeCell ref="A766:O767"/>
    <mergeCell ref="P766:Y766"/>
    <mergeCell ref="P767:Y767"/>
    <mergeCell ref="Z766:AE766"/>
    <mergeCell ref="Z767:AE767"/>
    <mergeCell ref="AF767:AS767"/>
    <mergeCell ref="AT766:AX766"/>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F751:BH751"/>
    <mergeCell ref="H178:J178"/>
    <mergeCell ref="K178:P178"/>
    <mergeCell ref="E177:G177"/>
    <mergeCell ref="H177:J177"/>
    <mergeCell ref="K177:P177"/>
    <mergeCell ref="C180:AC180"/>
    <mergeCell ref="Z181:AJ181"/>
    <mergeCell ref="D182:W182"/>
    <mergeCell ref="Z182:AQ182"/>
    <mergeCell ref="AS182:BG182"/>
    <mergeCell ref="Y171:AX171"/>
    <mergeCell ref="A783:B783"/>
    <mergeCell ref="A804:B804"/>
    <mergeCell ref="C804:AO804"/>
    <mergeCell ref="AP804:AY804"/>
    <mergeCell ref="AZ804:BI804"/>
    <mergeCell ref="A798:B798"/>
    <mergeCell ref="C798:AO798"/>
    <mergeCell ref="AP798:AY798"/>
    <mergeCell ref="AZ798:BI798"/>
    <mergeCell ref="A799:B799"/>
    <mergeCell ref="C799:AO799"/>
    <mergeCell ref="AP799:AY799"/>
    <mergeCell ref="AZ799:BI799"/>
    <mergeCell ref="A800:BI800"/>
    <mergeCell ref="A801:AO801"/>
    <mergeCell ref="AP801:AY801"/>
    <mergeCell ref="AZ801:BI801"/>
    <mergeCell ref="A802:B802"/>
    <mergeCell ref="C802:AO802"/>
    <mergeCell ref="AP802:AY802"/>
    <mergeCell ref="AZ802:BI802"/>
    <mergeCell ref="A803:B803"/>
    <mergeCell ref="C803:AO803"/>
    <mergeCell ref="AP803:AY803"/>
    <mergeCell ref="AZ803:BI803"/>
    <mergeCell ref="A790:BI790"/>
    <mergeCell ref="A791:B791"/>
    <mergeCell ref="C791:AO791"/>
    <mergeCell ref="AZ791:BI791"/>
    <mergeCell ref="A770:BI777"/>
    <mergeCell ref="C781:AO781"/>
    <mergeCell ref="C782:AO782"/>
    <mergeCell ref="C783:AO783"/>
    <mergeCell ref="A786:B786"/>
    <mergeCell ref="C786:AO786"/>
    <mergeCell ref="AP786:AY786"/>
    <mergeCell ref="C787:AO787"/>
    <mergeCell ref="AP787:AY787"/>
    <mergeCell ref="AZ787:BI787"/>
    <mergeCell ref="C788:AO788"/>
    <mergeCell ref="AP788:AY788"/>
    <mergeCell ref="AZ788:BI788"/>
    <mergeCell ref="D730:BI730"/>
    <mergeCell ref="D731:BI731"/>
    <mergeCell ref="F748:BI748"/>
    <mergeCell ref="A745:C745"/>
    <mergeCell ref="F745:BI745"/>
    <mergeCell ref="A746:C746"/>
    <mergeCell ref="F746:BI746"/>
    <mergeCell ref="B753:AF753"/>
    <mergeCell ref="AP752:BA752"/>
    <mergeCell ref="AP753:AY753"/>
    <mergeCell ref="A756:BI756"/>
    <mergeCell ref="A757:BI757"/>
    <mergeCell ref="A758:BI758"/>
    <mergeCell ref="AY767:BI767"/>
    <mergeCell ref="A759:Y763"/>
    <mergeCell ref="Z759:AS759"/>
    <mergeCell ref="Z760:AS760"/>
    <mergeCell ref="Z761:AS761"/>
    <mergeCell ref="Z762:AS762"/>
    <mergeCell ref="Z763:AS763"/>
    <mergeCell ref="AT759:BI759"/>
    <mergeCell ref="AT760:BI760"/>
    <mergeCell ref="AT761:BI761"/>
    <mergeCell ref="A752:AE752"/>
    <mergeCell ref="AT767:AX767"/>
    <mergeCell ref="B749:E749"/>
    <mergeCell ref="F749:BH749"/>
    <mergeCell ref="B750:E750"/>
    <mergeCell ref="F750:BI750"/>
    <mergeCell ref="D732:BI732"/>
    <mergeCell ref="D733:BI733"/>
    <mergeCell ref="AF766:AS766"/>
    <mergeCell ref="BD666:BI666"/>
    <mergeCell ref="A667:BI667"/>
    <mergeCell ref="AY705:BC705"/>
    <mergeCell ref="BD705:BI705"/>
    <mergeCell ref="F740:BI740"/>
    <mergeCell ref="A747:C747"/>
    <mergeCell ref="F747:BI747"/>
    <mergeCell ref="A744:C744"/>
    <mergeCell ref="F744:BI744"/>
    <mergeCell ref="A748:C748"/>
    <mergeCell ref="F734:BI734"/>
    <mergeCell ref="F735:BI735"/>
    <mergeCell ref="F736:BI736"/>
    <mergeCell ref="F737:BI737"/>
    <mergeCell ref="A727:BI727"/>
    <mergeCell ref="A723:BI723"/>
    <mergeCell ref="F738:BI738"/>
    <mergeCell ref="F739:BI739"/>
    <mergeCell ref="F741:BI741"/>
    <mergeCell ref="F742:BI742"/>
    <mergeCell ref="F743:BI743"/>
    <mergeCell ref="A728:BI728"/>
    <mergeCell ref="A734:C734"/>
    <mergeCell ref="A735:C735"/>
    <mergeCell ref="A736:C736"/>
    <mergeCell ref="A737:C737"/>
    <mergeCell ref="A738:C738"/>
    <mergeCell ref="A739:C739"/>
    <mergeCell ref="A741:C741"/>
    <mergeCell ref="A742:C742"/>
    <mergeCell ref="A743:C743"/>
    <mergeCell ref="D729:BI729"/>
    <mergeCell ref="A671:AD671"/>
    <mergeCell ref="AE671:AI671"/>
    <mergeCell ref="AJ671:AP671"/>
    <mergeCell ref="AQ671:AX671"/>
    <mergeCell ref="AY671:BC671"/>
    <mergeCell ref="BD671:BI671"/>
    <mergeCell ref="A672:AD672"/>
    <mergeCell ref="AE672:AI672"/>
    <mergeCell ref="AJ672:AP672"/>
    <mergeCell ref="AQ672:AX672"/>
    <mergeCell ref="AY672:BC672"/>
    <mergeCell ref="BD672:BI672"/>
    <mergeCell ref="A676:AD676"/>
    <mergeCell ref="AY676:BC676"/>
    <mergeCell ref="BD676:BI676"/>
    <mergeCell ref="AQ675:AX675"/>
    <mergeCell ref="AY675:BC675"/>
    <mergeCell ref="BD675:BI675"/>
    <mergeCell ref="A673:AD673"/>
    <mergeCell ref="A674:AD674"/>
    <mergeCell ref="AE673:AI673"/>
    <mergeCell ref="AE674:AI674"/>
    <mergeCell ref="AJ673:AP673"/>
    <mergeCell ref="AJ674:AP674"/>
    <mergeCell ref="AQ673:AX673"/>
    <mergeCell ref="AQ674:AX674"/>
    <mergeCell ref="AY673:BC673"/>
    <mergeCell ref="AY674:BC674"/>
    <mergeCell ref="BD673:BI673"/>
    <mergeCell ref="BD674:BI674"/>
    <mergeCell ref="AJ670:AP670"/>
    <mergeCell ref="AQ670:AX670"/>
    <mergeCell ref="AY670:BC670"/>
    <mergeCell ref="AZ542:BI542"/>
    <mergeCell ref="A545:D545"/>
    <mergeCell ref="A542:D542"/>
    <mergeCell ref="E542:AP542"/>
    <mergeCell ref="AQ542:AY542"/>
    <mergeCell ref="H533:AP533"/>
    <mergeCell ref="AQ533:BI534"/>
    <mergeCell ref="H534:AP534"/>
    <mergeCell ref="H535:AP535"/>
    <mergeCell ref="AQ535:AY535"/>
    <mergeCell ref="AZ535:BI535"/>
    <mergeCell ref="H536:BI536"/>
    <mergeCell ref="A537:BI537"/>
    <mergeCell ref="A669:AD669"/>
    <mergeCell ref="A670:AD670"/>
    <mergeCell ref="AE670:AI670"/>
    <mergeCell ref="BD670:BI670"/>
    <mergeCell ref="AZ548:BI548"/>
    <mergeCell ref="A549:D549"/>
    <mergeCell ref="E549:AP549"/>
    <mergeCell ref="AQ549:AY549"/>
    <mergeCell ref="AZ549:BI549"/>
    <mergeCell ref="A550:D550"/>
    <mergeCell ref="E550:AP550"/>
    <mergeCell ref="AQ550:AY550"/>
    <mergeCell ref="AZ550:BI550"/>
    <mergeCell ref="A551:D551"/>
    <mergeCell ref="E551:AP551"/>
    <mergeCell ref="BD665:BI665"/>
    <mergeCell ref="A530:AI530"/>
    <mergeCell ref="AJ530:AR530"/>
    <mergeCell ref="AS530:BI530"/>
    <mergeCell ref="A538:BI538"/>
    <mergeCell ref="A539:BI539"/>
    <mergeCell ref="A540:D540"/>
    <mergeCell ref="E540:AP540"/>
    <mergeCell ref="AQ540:AY540"/>
    <mergeCell ref="A531:AE531"/>
    <mergeCell ref="AJ531:AR531"/>
    <mergeCell ref="AS531:BI531"/>
    <mergeCell ref="A668:AD668"/>
    <mergeCell ref="AE660:BI663"/>
    <mergeCell ref="A663:Q663"/>
    <mergeCell ref="R663:S663"/>
    <mergeCell ref="A665:BC666"/>
    <mergeCell ref="BA527:BI527"/>
    <mergeCell ref="A528:AI528"/>
    <mergeCell ref="AJ528:AR528"/>
    <mergeCell ref="AS528:AZ528"/>
    <mergeCell ref="BA528:BI528"/>
    <mergeCell ref="A529:AF529"/>
    <mergeCell ref="AJ529:AQ529"/>
    <mergeCell ref="AS529:BI529"/>
    <mergeCell ref="A659:AD659"/>
    <mergeCell ref="AE658:BI659"/>
    <mergeCell ref="A661:AD661"/>
    <mergeCell ref="A662:AD662"/>
    <mergeCell ref="A664:AD664"/>
    <mergeCell ref="A548:D548"/>
    <mergeCell ref="E548:AP548"/>
    <mergeCell ref="AQ548:AY548"/>
    <mergeCell ref="A526:N526"/>
    <mergeCell ref="P526:AI526"/>
    <mergeCell ref="AJ526:AR526"/>
    <mergeCell ref="AS526:AZ526"/>
    <mergeCell ref="BA526:BI526"/>
    <mergeCell ref="BA523:BI523"/>
    <mergeCell ref="A524:AI524"/>
    <mergeCell ref="AJ524:AR524"/>
    <mergeCell ref="AS524:AZ524"/>
    <mergeCell ref="BA524:BI524"/>
    <mergeCell ref="A525:N525"/>
    <mergeCell ref="P525:AI525"/>
    <mergeCell ref="AJ525:AR525"/>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AS525:AZ525"/>
    <mergeCell ref="BA525:BI525"/>
    <mergeCell ref="A527:AI527"/>
    <mergeCell ref="AJ527:AR527"/>
    <mergeCell ref="AS527:AZ527"/>
    <mergeCell ref="AJ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16:AI516"/>
    <mergeCell ref="AJ516:BI516"/>
    <mergeCell ref="A517:AI517"/>
    <mergeCell ref="AJ517:AR517"/>
    <mergeCell ref="AS517:AZ517"/>
    <mergeCell ref="BA517:BI517"/>
    <mergeCell ref="A518:AI518"/>
    <mergeCell ref="AJ518:AR518"/>
    <mergeCell ref="AS518:AZ518"/>
    <mergeCell ref="BA518:BI518"/>
    <mergeCell ref="A474:AI474"/>
    <mergeCell ref="AJ474:AR474"/>
    <mergeCell ref="AS474:AZ474"/>
    <mergeCell ref="BA474:BI474"/>
    <mergeCell ref="A483:AI483"/>
    <mergeCell ref="AJ483:AR483"/>
    <mergeCell ref="AS483:AZ483"/>
    <mergeCell ref="BA483:BI483"/>
    <mergeCell ref="A492:Y492"/>
    <mergeCell ref="AJ492:BI492"/>
    <mergeCell ref="A482:AI482"/>
    <mergeCell ref="AJ482:AR482"/>
    <mergeCell ref="AS482:AZ482"/>
    <mergeCell ref="BA482:BI482"/>
    <mergeCell ref="A484:AI484"/>
    <mergeCell ref="AJ484:AR484"/>
    <mergeCell ref="AS484:AZ484"/>
    <mergeCell ref="BA484:BI484"/>
    <mergeCell ref="A485:AI485"/>
    <mergeCell ref="AJ485:AR485"/>
    <mergeCell ref="AS485:AZ485"/>
    <mergeCell ref="BA485:BI485"/>
    <mergeCell ref="A486:AI486"/>
    <mergeCell ref="AJ486:AR486"/>
    <mergeCell ref="AJ480:AR480"/>
    <mergeCell ref="AS480:AZ480"/>
    <mergeCell ref="BA480:BI480"/>
    <mergeCell ref="A481:AI481"/>
    <mergeCell ref="AJ481:AR481"/>
    <mergeCell ref="AS481:AZ481"/>
    <mergeCell ref="BA481:BI481"/>
    <mergeCell ref="A477:AI477"/>
    <mergeCell ref="A465:AI465"/>
    <mergeCell ref="AJ465:AR465"/>
    <mergeCell ref="AS465:AZ465"/>
    <mergeCell ref="BA465:BI465"/>
    <mergeCell ref="A467:AI467"/>
    <mergeCell ref="AJ467:AR467"/>
    <mergeCell ref="AS467:AZ467"/>
    <mergeCell ref="BA467:BI467"/>
    <mergeCell ref="A468:AI468"/>
    <mergeCell ref="AJ468:AR468"/>
    <mergeCell ref="AS468:AZ468"/>
    <mergeCell ref="BA468:BI468"/>
    <mergeCell ref="A471:AI471"/>
    <mergeCell ref="AJ471:AR471"/>
    <mergeCell ref="AS471:AZ471"/>
    <mergeCell ref="BA471:BI471"/>
    <mergeCell ref="A473:AI473"/>
    <mergeCell ref="AJ473:AR473"/>
    <mergeCell ref="AS473:AZ473"/>
    <mergeCell ref="BA473:BI473"/>
    <mergeCell ref="A466:AI466"/>
    <mergeCell ref="AJ466:AR466"/>
    <mergeCell ref="AS466:AZ466"/>
    <mergeCell ref="BA466:BI466"/>
    <mergeCell ref="A472:AI472"/>
    <mergeCell ref="AJ472:AR472"/>
    <mergeCell ref="AS472:AZ472"/>
    <mergeCell ref="BA472:BI472"/>
    <mergeCell ref="A469:AI469"/>
    <mergeCell ref="AJ469:AR469"/>
    <mergeCell ref="AS469:AZ469"/>
    <mergeCell ref="BA469:BI469"/>
    <mergeCell ref="AJ460:AR460"/>
    <mergeCell ref="AS460:AZ460"/>
    <mergeCell ref="BA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AI464"/>
    <mergeCell ref="AJ464:AR464"/>
    <mergeCell ref="AS464:AZ464"/>
    <mergeCell ref="BA464:BI464"/>
    <mergeCell ref="AV130:AW130"/>
    <mergeCell ref="AO126:BG126"/>
    <mergeCell ref="R132:AE132"/>
    <mergeCell ref="B132:Q132"/>
    <mergeCell ref="A452:AI452"/>
    <mergeCell ref="AJ452:BI452"/>
    <mergeCell ref="A453:AI453"/>
    <mergeCell ref="AJ453:AR453"/>
    <mergeCell ref="AS453:AZ453"/>
    <mergeCell ref="BA453:BI453"/>
    <mergeCell ref="A454:BI454"/>
    <mergeCell ref="AV456:BE456"/>
    <mergeCell ref="A458:AI458"/>
    <mergeCell ref="AJ458:AR458"/>
    <mergeCell ref="AS458:AZ458"/>
    <mergeCell ref="BA458:BI458"/>
    <mergeCell ref="A459:AI459"/>
    <mergeCell ref="AJ459:AR459"/>
    <mergeCell ref="AS459:AZ459"/>
    <mergeCell ref="BA459:BI459"/>
    <mergeCell ref="U456:Y456"/>
    <mergeCell ref="AA456:AF456"/>
    <mergeCell ref="AH456:AT456"/>
    <mergeCell ref="A431:BI431"/>
    <mergeCell ref="A442:D442"/>
    <mergeCell ref="E442:AP442"/>
    <mergeCell ref="AQ442:AY442"/>
    <mergeCell ref="AZ442:BI442"/>
    <mergeCell ref="A443:D443"/>
    <mergeCell ref="E443:AP443"/>
    <mergeCell ref="AQ443:AY443"/>
    <mergeCell ref="AZ443:BI443"/>
    <mergeCell ref="B30:BH30"/>
    <mergeCell ref="B32:BH37"/>
    <mergeCell ref="B39:BH48"/>
    <mergeCell ref="A369:AQ369"/>
    <mergeCell ref="A447:AS447"/>
    <mergeCell ref="A403:AR403"/>
    <mergeCell ref="Y158:AX158"/>
    <mergeCell ref="AW132:BD132"/>
    <mergeCell ref="A305:R305"/>
    <mergeCell ref="A323:AF323"/>
    <mergeCell ref="BD713:BI713"/>
    <mergeCell ref="AE710:AI710"/>
    <mergeCell ref="AJ710:AP710"/>
    <mergeCell ref="AQ710:AX710"/>
    <mergeCell ref="AY710:BC710"/>
    <mergeCell ref="BD710:BI710"/>
    <mergeCell ref="AE711:AI711"/>
    <mergeCell ref="AJ711:AP711"/>
    <mergeCell ref="AQ711:AX711"/>
    <mergeCell ref="AY711:BC711"/>
    <mergeCell ref="BD711:BI711"/>
    <mergeCell ref="AE708:AI708"/>
    <mergeCell ref="L130:M130"/>
    <mergeCell ref="AF130:AG130"/>
    <mergeCell ref="AP130:AQ130"/>
    <mergeCell ref="AW134:BD134"/>
    <mergeCell ref="Z134:AI134"/>
    <mergeCell ref="B141:G141"/>
    <mergeCell ref="AK141:AN141"/>
    <mergeCell ref="I141:AI141"/>
    <mergeCell ref="AE114:AM114"/>
    <mergeCell ref="AO114:BH114"/>
    <mergeCell ref="A740:C740"/>
    <mergeCell ref="BD704:BI704"/>
    <mergeCell ref="AE707:AI707"/>
    <mergeCell ref="AJ707:AP707"/>
    <mergeCell ref="AQ707:AX707"/>
    <mergeCell ref="AY707:BC707"/>
    <mergeCell ref="BD707:BI707"/>
    <mergeCell ref="AE706:AI706"/>
    <mergeCell ref="A714:BI714"/>
    <mergeCell ref="A716:BI716"/>
    <mergeCell ref="A718:BI718"/>
    <mergeCell ref="A722:BI722"/>
    <mergeCell ref="AF721:BH721"/>
    <mergeCell ref="A720:BI720"/>
    <mergeCell ref="A724:BI724"/>
    <mergeCell ref="B717:AI717"/>
    <mergeCell ref="B719:BH719"/>
    <mergeCell ref="B721:AC721"/>
    <mergeCell ref="AE712:AI712"/>
    <mergeCell ref="AJ712:AP712"/>
    <mergeCell ref="AQ712:AX712"/>
    <mergeCell ref="AY712:BC712"/>
    <mergeCell ref="BD712:BI712"/>
    <mergeCell ref="A715:BI715"/>
    <mergeCell ref="A713:AD713"/>
    <mergeCell ref="AE713:AI713"/>
    <mergeCell ref="AJ713:AP713"/>
    <mergeCell ref="AQ713:AX713"/>
    <mergeCell ref="AY713:BC713"/>
    <mergeCell ref="AY706:BC706"/>
    <mergeCell ref="BD706:BI706"/>
    <mergeCell ref="A705:AD705"/>
    <mergeCell ref="BD701:BI701"/>
    <mergeCell ref="A725:BI725"/>
    <mergeCell ref="A726:BI726"/>
    <mergeCell ref="AJ708:AP708"/>
    <mergeCell ref="AQ708:AX708"/>
    <mergeCell ref="AY708:BC708"/>
    <mergeCell ref="BD708:BI708"/>
    <mergeCell ref="AE709:AI709"/>
    <mergeCell ref="AJ709:AP709"/>
    <mergeCell ref="AQ709:AX709"/>
    <mergeCell ref="AY709:BC709"/>
    <mergeCell ref="BD709:BI709"/>
    <mergeCell ref="AE702:AI702"/>
    <mergeCell ref="AJ702:AP702"/>
    <mergeCell ref="AQ702:AX702"/>
    <mergeCell ref="AY702:BC702"/>
    <mergeCell ref="BD702:BI702"/>
    <mergeCell ref="AE703:AI703"/>
    <mergeCell ref="AJ703:AP703"/>
    <mergeCell ref="AQ703:AX703"/>
    <mergeCell ref="AY703:BC703"/>
    <mergeCell ref="BD703:BI703"/>
    <mergeCell ref="AJ706:AP706"/>
    <mergeCell ref="AQ706:AX706"/>
    <mergeCell ref="AE704:AI704"/>
    <mergeCell ref="A708:AD708"/>
    <mergeCell ref="A709:AD709"/>
    <mergeCell ref="A710:AD710"/>
    <mergeCell ref="A711:AD711"/>
    <mergeCell ref="A712:AD712"/>
    <mergeCell ref="BD699:BI699"/>
    <mergeCell ref="AE700:AI700"/>
    <mergeCell ref="AJ700:AP700"/>
    <mergeCell ref="AQ700:AX700"/>
    <mergeCell ref="AY700:BC700"/>
    <mergeCell ref="BD700:BI700"/>
    <mergeCell ref="AE698:AI698"/>
    <mergeCell ref="AJ698:AP698"/>
    <mergeCell ref="AQ698:AX698"/>
    <mergeCell ref="AY698:BC698"/>
    <mergeCell ref="BD698:BI698"/>
    <mergeCell ref="AE692:AI692"/>
    <mergeCell ref="AJ692:AP692"/>
    <mergeCell ref="AQ692:AX692"/>
    <mergeCell ref="AY692:BC692"/>
    <mergeCell ref="BD692:BI692"/>
    <mergeCell ref="BD697:BI697"/>
    <mergeCell ref="AY697:BC697"/>
    <mergeCell ref="BD696:BI696"/>
    <mergeCell ref="BD695:BI695"/>
    <mergeCell ref="BD689:BI689"/>
    <mergeCell ref="AE689:AI689"/>
    <mergeCell ref="AE690:AI690"/>
    <mergeCell ref="AJ690:AP690"/>
    <mergeCell ref="AQ690:AX690"/>
    <mergeCell ref="AY690:BC690"/>
    <mergeCell ref="BD690:BI690"/>
    <mergeCell ref="AE691:AI691"/>
    <mergeCell ref="AJ691:AP691"/>
    <mergeCell ref="AQ691:AX691"/>
    <mergeCell ref="AY691:BC691"/>
    <mergeCell ref="BD691:BI691"/>
    <mergeCell ref="AE687:AI687"/>
    <mergeCell ref="AJ687:AP687"/>
    <mergeCell ref="AQ687:AX687"/>
    <mergeCell ref="A687:AD687"/>
    <mergeCell ref="BD687:BI687"/>
    <mergeCell ref="AE688:AI688"/>
    <mergeCell ref="AJ688:AP688"/>
    <mergeCell ref="AQ688:AX688"/>
    <mergeCell ref="AY688:BC688"/>
    <mergeCell ref="BD688:BI688"/>
    <mergeCell ref="AY687:BC687"/>
    <mergeCell ref="A688:AD688"/>
    <mergeCell ref="A700:AD700"/>
    <mergeCell ref="A701:AD701"/>
    <mergeCell ref="A702:AD702"/>
    <mergeCell ref="AJ689:AP689"/>
    <mergeCell ref="AQ689:AX689"/>
    <mergeCell ref="AY689:BC689"/>
    <mergeCell ref="AE699:AI699"/>
    <mergeCell ref="AJ699:AP699"/>
    <mergeCell ref="AQ699:AX699"/>
    <mergeCell ref="AY699:BC699"/>
    <mergeCell ref="AQ704:AX704"/>
    <mergeCell ref="AY704:BC704"/>
    <mergeCell ref="AJ705:AP705"/>
    <mergeCell ref="AQ705:AX705"/>
    <mergeCell ref="A689:AD689"/>
    <mergeCell ref="A692:AD692"/>
    <mergeCell ref="A697:AD697"/>
    <mergeCell ref="A698:AD698"/>
    <mergeCell ref="A704:AD704"/>
    <mergeCell ref="A695:AD695"/>
    <mergeCell ref="AE695:AI695"/>
    <mergeCell ref="AJ695:AP695"/>
    <mergeCell ref="AQ695:AX695"/>
    <mergeCell ref="AY695:BC695"/>
    <mergeCell ref="AE705:AI705"/>
    <mergeCell ref="AE701:AI701"/>
    <mergeCell ref="AJ701:AP701"/>
    <mergeCell ref="AQ701:AX701"/>
    <mergeCell ref="AY701:BC701"/>
    <mergeCell ref="A690:AD690"/>
    <mergeCell ref="A691:AD691"/>
    <mergeCell ref="A707:AD707"/>
    <mergeCell ref="A706:AD706"/>
    <mergeCell ref="AE684:AI684"/>
    <mergeCell ref="AJ684:AP684"/>
    <mergeCell ref="AQ684:AX684"/>
    <mergeCell ref="AE685:AI685"/>
    <mergeCell ref="AJ685:AP685"/>
    <mergeCell ref="AE697:AI697"/>
    <mergeCell ref="AJ697:AP697"/>
    <mergeCell ref="AQ697:AX697"/>
    <mergeCell ref="AJ704:AP704"/>
    <mergeCell ref="AQ685:AX686"/>
    <mergeCell ref="A703:AD703"/>
    <mergeCell ref="BD681:BI681"/>
    <mergeCell ref="A684:AD684"/>
    <mergeCell ref="BD685:BI685"/>
    <mergeCell ref="AY684:BC684"/>
    <mergeCell ref="AY685:BC685"/>
    <mergeCell ref="A694:AD694"/>
    <mergeCell ref="A696:AD696"/>
    <mergeCell ref="AE694:AI694"/>
    <mergeCell ref="AE696:AI696"/>
    <mergeCell ref="AJ694:AP694"/>
    <mergeCell ref="AJ696:AP696"/>
    <mergeCell ref="AQ694:AX694"/>
    <mergeCell ref="AQ696:AX696"/>
    <mergeCell ref="AY694:BC694"/>
    <mergeCell ref="BD694:BI694"/>
    <mergeCell ref="AY696:BC696"/>
    <mergeCell ref="A699:AD699"/>
    <mergeCell ref="AY680:BC680"/>
    <mergeCell ref="BD680:BI680"/>
    <mergeCell ref="AY679:BC679"/>
    <mergeCell ref="BD679:BI679"/>
    <mergeCell ref="AE676:AI676"/>
    <mergeCell ref="AJ676:AP676"/>
    <mergeCell ref="AQ676:AX676"/>
    <mergeCell ref="A678:AD678"/>
    <mergeCell ref="AE678:AI678"/>
    <mergeCell ref="AJ678:AP678"/>
    <mergeCell ref="AE680:AI680"/>
    <mergeCell ref="AJ680:AP680"/>
    <mergeCell ref="AQ680:AX680"/>
    <mergeCell ref="A679:AD679"/>
    <mergeCell ref="AE679:AI679"/>
    <mergeCell ref="AJ679:AP679"/>
    <mergeCell ref="AQ678:AX678"/>
    <mergeCell ref="A677:AD677"/>
    <mergeCell ref="AE677:AI677"/>
    <mergeCell ref="AJ677:AP677"/>
    <mergeCell ref="AQ677:AX677"/>
    <mergeCell ref="AY677:BC677"/>
    <mergeCell ref="BD677:BI677"/>
    <mergeCell ref="AQ679:AX679"/>
    <mergeCell ref="BD684:BI684"/>
    <mergeCell ref="A686:AD686"/>
    <mergeCell ref="AE686:AI686"/>
    <mergeCell ref="AJ686:AP686"/>
    <mergeCell ref="AY686:BC686"/>
    <mergeCell ref="BD686:BI686"/>
    <mergeCell ref="A683:AD683"/>
    <mergeCell ref="AE683:AI683"/>
    <mergeCell ref="AJ683:AP683"/>
    <mergeCell ref="AQ683:AX683"/>
    <mergeCell ref="AY683:BC683"/>
    <mergeCell ref="BD683:BI683"/>
    <mergeCell ref="A681:AD681"/>
    <mergeCell ref="AE681:AI681"/>
    <mergeCell ref="AJ681:AP681"/>
    <mergeCell ref="AQ681:AX681"/>
    <mergeCell ref="AY681:BC681"/>
    <mergeCell ref="A685:AD685"/>
    <mergeCell ref="A445:D445"/>
    <mergeCell ref="E445:AP445"/>
    <mergeCell ref="AQ445:BI445"/>
    <mergeCell ref="A470:AI470"/>
    <mergeCell ref="AJ470:AR470"/>
    <mergeCell ref="AS470:AZ470"/>
    <mergeCell ref="BA470:BI470"/>
    <mergeCell ref="A475:AI475"/>
    <mergeCell ref="AJ475:AR475"/>
    <mergeCell ref="AS475:AZ475"/>
    <mergeCell ref="BA475:BI475"/>
    <mergeCell ref="A476:AI476"/>
    <mergeCell ref="AJ476:AR476"/>
    <mergeCell ref="AS476:AZ476"/>
    <mergeCell ref="BA476:BI476"/>
    <mergeCell ref="A480:AI480"/>
    <mergeCell ref="A444:D444"/>
    <mergeCell ref="E444:AP444"/>
    <mergeCell ref="AQ444:AY444"/>
    <mergeCell ref="AZ444:BI444"/>
    <mergeCell ref="AJ477:AR477"/>
    <mergeCell ref="AS477:AZ477"/>
    <mergeCell ref="BA477:BI477"/>
    <mergeCell ref="A478:AI478"/>
    <mergeCell ref="AJ478:AR478"/>
    <mergeCell ref="AS478:AZ478"/>
    <mergeCell ref="BA478:BI478"/>
    <mergeCell ref="A479:AI479"/>
    <mergeCell ref="AJ479:AR479"/>
    <mergeCell ref="AS479:AZ479"/>
    <mergeCell ref="BA479:BI479"/>
    <mergeCell ref="A460:AI460"/>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P103:AT103"/>
    <mergeCell ref="Y103:AA103"/>
    <mergeCell ref="AJ103:AN103"/>
    <mergeCell ref="AC103:AH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Q338:AY338"/>
    <mergeCell ref="AZ338:BI338"/>
    <mergeCell ref="A331:BI331"/>
    <mergeCell ref="A332:BI332"/>
    <mergeCell ref="A333:BI333"/>
    <mergeCell ref="AQ334:AY334"/>
    <mergeCell ref="A781:B781"/>
    <mergeCell ref="A782:B782"/>
    <mergeCell ref="H329:AP329"/>
    <mergeCell ref="AQ329:AY329"/>
    <mergeCell ref="AZ329:BI329"/>
    <mergeCell ref="H330:BI330"/>
    <mergeCell ref="AQ339:AY339"/>
    <mergeCell ref="AZ339:BI339"/>
    <mergeCell ref="AQ340:AY340"/>
    <mergeCell ref="AZ340:BI340"/>
    <mergeCell ref="AQ341:AY341"/>
    <mergeCell ref="AY765:BI765"/>
    <mergeCell ref="AY766:BI766"/>
    <mergeCell ref="AY769:BI769"/>
    <mergeCell ref="AS486:AZ486"/>
    <mergeCell ref="BA486:BI486"/>
    <mergeCell ref="A487:AI487"/>
    <mergeCell ref="AJ487:AR487"/>
    <mergeCell ref="AS487:AZ487"/>
    <mergeCell ref="BA487:BI487"/>
    <mergeCell ref="A488:AI488"/>
    <mergeCell ref="AJ488:AR488"/>
    <mergeCell ref="AS488:AZ488"/>
    <mergeCell ref="BA488:BI488"/>
    <mergeCell ref="A489:AI489"/>
    <mergeCell ref="AJ489:AR489"/>
    <mergeCell ref="P835:BH835"/>
    <mergeCell ref="P837:BH837"/>
    <mergeCell ref="A828:BI828"/>
    <mergeCell ref="A829:BI829"/>
    <mergeCell ref="A830:BI830"/>
    <mergeCell ref="A831:BI831"/>
    <mergeCell ref="A832:BI832"/>
    <mergeCell ref="A833:BI833"/>
    <mergeCell ref="A834:BI834"/>
    <mergeCell ref="A835:O835"/>
    <mergeCell ref="AP781:AY781"/>
    <mergeCell ref="AZ781:BI781"/>
    <mergeCell ref="AP782:AY782"/>
    <mergeCell ref="AZ782:BI782"/>
    <mergeCell ref="AP783:AY783"/>
    <mergeCell ref="AZ783:BI783"/>
    <mergeCell ref="AZ794:BI794"/>
    <mergeCell ref="A792:B792"/>
    <mergeCell ref="AP791:AY791"/>
    <mergeCell ref="F819:AX819"/>
    <mergeCell ref="AY819:BI819"/>
    <mergeCell ref="A827:AX827"/>
    <mergeCell ref="AY827:BI827"/>
    <mergeCell ref="F822:BI822"/>
    <mergeCell ref="F826:AX826"/>
    <mergeCell ref="AY826:BI826"/>
    <mergeCell ref="A810:BI810"/>
    <mergeCell ref="A811:E811"/>
    <mergeCell ref="F811:AX811"/>
    <mergeCell ref="AY811:BI811"/>
    <mergeCell ref="A812:E813"/>
    <mergeCell ref="F812:BI812"/>
    <mergeCell ref="AV845:BE845"/>
    <mergeCell ref="A847:K847"/>
    <mergeCell ref="L847:V847"/>
    <mergeCell ref="X847:Z847"/>
    <mergeCell ref="AA847:AK847"/>
    <mergeCell ref="AM847:AQ847"/>
    <mergeCell ref="AR847:BH847"/>
    <mergeCell ref="V863:BA863"/>
    <mergeCell ref="A836:O836"/>
    <mergeCell ref="A837:O837"/>
    <mergeCell ref="A839:O839"/>
    <mergeCell ref="A841:E841"/>
    <mergeCell ref="F841:M841"/>
    <mergeCell ref="O841:R841"/>
    <mergeCell ref="S841:AF841"/>
    <mergeCell ref="AH841:AL841"/>
    <mergeCell ref="AM841:BF841"/>
    <mergeCell ref="A843:E843"/>
    <mergeCell ref="F843:S843"/>
    <mergeCell ref="V843:X843"/>
    <mergeCell ref="Z843:AL843"/>
    <mergeCell ref="AN843:AQ843"/>
    <mergeCell ref="AS843:BH843"/>
    <mergeCell ref="O845:P845"/>
    <mergeCell ref="Q845:R845"/>
    <mergeCell ref="A873:H873"/>
    <mergeCell ref="AQ401:BI401"/>
    <mergeCell ref="AQ427:BI427"/>
    <mergeCell ref="M859:BH859"/>
    <mergeCell ref="M861:BH861"/>
    <mergeCell ref="AQ367:BI367"/>
    <mergeCell ref="AS323:BI323"/>
    <mergeCell ref="AS324:BI324"/>
    <mergeCell ref="AJ323:AQ323"/>
    <mergeCell ref="A325:AE325"/>
    <mergeCell ref="B88:N92"/>
    <mergeCell ref="B80:N84"/>
    <mergeCell ref="A849:AM849"/>
    <mergeCell ref="AO849:BH849"/>
    <mergeCell ref="A851:F851"/>
    <mergeCell ref="A853:T853"/>
    <mergeCell ref="U853:AE853"/>
    <mergeCell ref="A779:BI779"/>
    <mergeCell ref="AZ780:BI780"/>
    <mergeCell ref="AP780:AY780"/>
    <mergeCell ref="A780:AO780"/>
    <mergeCell ref="G851:AE851"/>
    <mergeCell ref="A855:AZ855"/>
    <mergeCell ref="BA855:BH855"/>
    <mergeCell ref="A857:F857"/>
    <mergeCell ref="G857:BH857"/>
    <mergeCell ref="A865:D865"/>
    <mergeCell ref="E865:O865"/>
    <mergeCell ref="P865:BH865"/>
    <mergeCell ref="A867:BI867"/>
    <mergeCell ref="A869:K869"/>
    <mergeCell ref="M869:AB869"/>
    <mergeCell ref="AK8:BI9"/>
    <mergeCell ref="AK14:BI22"/>
    <mergeCell ref="C792:AO792"/>
    <mergeCell ref="C795:AO795"/>
    <mergeCell ref="C796:AO796"/>
    <mergeCell ref="C797:AO797"/>
    <mergeCell ref="A793:BI793"/>
    <mergeCell ref="A794:AO794"/>
    <mergeCell ref="A805:AO805"/>
    <mergeCell ref="A807:BI807"/>
    <mergeCell ref="A795:B795"/>
    <mergeCell ref="AP795:AY795"/>
    <mergeCell ref="AZ795:BI795"/>
    <mergeCell ref="A796:B796"/>
    <mergeCell ref="AP796:AY796"/>
    <mergeCell ref="AZ796:BI796"/>
    <mergeCell ref="A797:B797"/>
    <mergeCell ref="AP797:AY797"/>
    <mergeCell ref="AZ797:BI797"/>
    <mergeCell ref="AP805:AY805"/>
    <mergeCell ref="AZ805:BI805"/>
    <mergeCell ref="AP794:AY794"/>
    <mergeCell ref="BE252:BH253"/>
    <mergeCell ref="BE256:BH257"/>
    <mergeCell ref="B456:K456"/>
    <mergeCell ref="M456:R456"/>
    <mergeCell ref="B28:AT28"/>
    <mergeCell ref="AW28:BH28"/>
    <mergeCell ref="AW29:BH29"/>
    <mergeCell ref="AH100:AR100"/>
    <mergeCell ref="AH101:AR101"/>
    <mergeCell ref="B137:AP137"/>
    <mergeCell ref="AS489:AZ489"/>
    <mergeCell ref="BA489:BI489"/>
    <mergeCell ref="A490:AI490"/>
    <mergeCell ref="AJ490:AR490"/>
    <mergeCell ref="AS490:AZ490"/>
    <mergeCell ref="BA490:BI490"/>
    <mergeCell ref="A491:AI491"/>
    <mergeCell ref="AJ491:AR491"/>
    <mergeCell ref="AS491:AZ491"/>
    <mergeCell ref="BA491:BI491"/>
    <mergeCell ref="H532:AP532"/>
    <mergeCell ref="AJ496:AR496"/>
    <mergeCell ref="AS496:AZ496"/>
    <mergeCell ref="BA496:BI49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Z540:BI540"/>
    <mergeCell ref="A493:AI493"/>
    <mergeCell ref="AJ493:AR493"/>
    <mergeCell ref="AS493:AZ493"/>
    <mergeCell ref="BA493:BI493"/>
    <mergeCell ref="A494:AI494"/>
    <mergeCell ref="AJ494:AR494"/>
    <mergeCell ref="AS494:AZ494"/>
    <mergeCell ref="BA494:BI494"/>
    <mergeCell ref="A495:AI495"/>
    <mergeCell ref="AJ495:AR495"/>
    <mergeCell ref="AS495:AZ495"/>
    <mergeCell ref="BA495:BI495"/>
    <mergeCell ref="A496:AI496"/>
    <mergeCell ref="A500:AI500"/>
    <mergeCell ref="AJ500:AR500"/>
    <mergeCell ref="AS500:AZ500"/>
    <mergeCell ref="BA500:BI500"/>
    <mergeCell ref="A501:AI501"/>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AI507"/>
    <mergeCell ref="AJ507:AR507"/>
    <mergeCell ref="E545:AP545"/>
    <mergeCell ref="AQ545:AY545"/>
    <mergeCell ref="AZ545:BI545"/>
    <mergeCell ref="A546:D546"/>
    <mergeCell ref="E546:AP546"/>
    <mergeCell ref="AQ546:AY546"/>
    <mergeCell ref="AZ546:BI546"/>
    <mergeCell ref="A547:D547"/>
    <mergeCell ref="E547:AP547"/>
    <mergeCell ref="AQ547:AY547"/>
    <mergeCell ref="AZ547:BI54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R511"/>
    <mergeCell ref="AQ551:AY551"/>
    <mergeCell ref="AZ551:BI551"/>
    <mergeCell ref="A552:D552"/>
    <mergeCell ref="E552:AP552"/>
    <mergeCell ref="AQ552:AY552"/>
    <mergeCell ref="AZ552:BI552"/>
    <mergeCell ref="A553:D553"/>
    <mergeCell ref="E553:AP553"/>
    <mergeCell ref="AQ553:AY553"/>
    <mergeCell ref="AZ553:BI553"/>
    <mergeCell ref="A554:D554"/>
    <mergeCell ref="E554:AP554"/>
    <mergeCell ref="AQ554:AY554"/>
    <mergeCell ref="AZ554:BI554"/>
    <mergeCell ref="A558:D558"/>
    <mergeCell ref="AQ558:AY558"/>
    <mergeCell ref="AZ558:BI558"/>
    <mergeCell ref="A559:D559"/>
    <mergeCell ref="AQ559:AY559"/>
    <mergeCell ref="AZ559:BI559"/>
    <mergeCell ref="A560:D560"/>
    <mergeCell ref="AQ560:AY560"/>
    <mergeCell ref="AZ560:BI560"/>
    <mergeCell ref="A561:D561"/>
    <mergeCell ref="AQ561:AY561"/>
    <mergeCell ref="AZ561:BI561"/>
    <mergeCell ref="A562:D562"/>
    <mergeCell ref="E562:AP562"/>
    <mergeCell ref="AQ562:AY562"/>
    <mergeCell ref="AZ562:BI562"/>
    <mergeCell ref="E555:AP555"/>
    <mergeCell ref="A556:D556"/>
    <mergeCell ref="E556:AP556"/>
    <mergeCell ref="A555:D555"/>
    <mergeCell ref="AQ555:AY555"/>
    <mergeCell ref="AZ555:BI555"/>
    <mergeCell ref="AQ556:AY556"/>
    <mergeCell ref="AZ556:BI556"/>
    <mergeCell ref="A563:D563"/>
    <mergeCell ref="E563:AP563"/>
    <mergeCell ref="AQ563:AY563"/>
    <mergeCell ref="AZ563:BI563"/>
    <mergeCell ref="A564:D564"/>
    <mergeCell ref="E564:AP564"/>
    <mergeCell ref="AQ564:AY564"/>
    <mergeCell ref="AZ564:BI564"/>
    <mergeCell ref="E569:AP569"/>
    <mergeCell ref="AQ569:AY569"/>
    <mergeCell ref="AZ569:BI569"/>
    <mergeCell ref="A570:D570"/>
    <mergeCell ref="E570:AP570"/>
    <mergeCell ref="AQ570:AY570"/>
    <mergeCell ref="AZ570:BI570"/>
    <mergeCell ref="E565:AP565"/>
    <mergeCell ref="AQ565:AY565"/>
    <mergeCell ref="AZ565:BI565"/>
    <mergeCell ref="A566:D566"/>
    <mergeCell ref="E566:AP566"/>
    <mergeCell ref="AQ566:AY566"/>
    <mergeCell ref="AZ566:BI566"/>
    <mergeCell ref="A567:D567"/>
    <mergeCell ref="E567:AP567"/>
    <mergeCell ref="AQ567:AY567"/>
    <mergeCell ref="AZ567:BI567"/>
    <mergeCell ref="A568:D568"/>
    <mergeCell ref="E568:AP568"/>
    <mergeCell ref="AQ568:AY568"/>
    <mergeCell ref="AZ568:BI568"/>
    <mergeCell ref="A569:D569"/>
    <mergeCell ref="A571:D571"/>
    <mergeCell ref="E571:AP571"/>
    <mergeCell ref="AQ571:AY571"/>
    <mergeCell ref="AZ571:BI571"/>
    <mergeCell ref="A572:D572"/>
    <mergeCell ref="E572:AP572"/>
    <mergeCell ref="AQ572:AY572"/>
    <mergeCell ref="AZ572:BI572"/>
    <mergeCell ref="A573:D573"/>
    <mergeCell ref="E573:AP573"/>
    <mergeCell ref="AQ573:AY573"/>
    <mergeCell ref="AZ573:BI573"/>
    <mergeCell ref="A574:D574"/>
    <mergeCell ref="E574:AP574"/>
    <mergeCell ref="AQ574:AY574"/>
    <mergeCell ref="AZ574:BI574"/>
    <mergeCell ref="A577:D577"/>
    <mergeCell ref="E577:AP577"/>
    <mergeCell ref="AQ577:AY577"/>
    <mergeCell ref="AZ577:BI577"/>
    <mergeCell ref="A575:D575"/>
    <mergeCell ref="E575:AP575"/>
    <mergeCell ref="AQ575:AY575"/>
    <mergeCell ref="AZ575:BI575"/>
    <mergeCell ref="A576:D576"/>
    <mergeCell ref="E576:AP576"/>
    <mergeCell ref="AQ576:AY576"/>
    <mergeCell ref="AZ576:BI576"/>
    <mergeCell ref="A578:D578"/>
    <mergeCell ref="E578:AP578"/>
    <mergeCell ref="AQ578:AY578"/>
    <mergeCell ref="AZ578:BI578"/>
    <mergeCell ref="A579:AP579"/>
    <mergeCell ref="AQ579:BI579"/>
    <mergeCell ref="A581:AQ581"/>
    <mergeCell ref="H583:AP583"/>
    <mergeCell ref="H584:AP584"/>
    <mergeCell ref="AQ584:BI585"/>
    <mergeCell ref="H585:AP585"/>
    <mergeCell ref="H586:AP586"/>
    <mergeCell ref="AQ586:AY586"/>
    <mergeCell ref="AZ586:BI586"/>
    <mergeCell ref="H587:BI587"/>
    <mergeCell ref="A588:BI588"/>
    <mergeCell ref="A589:BI589"/>
    <mergeCell ref="A590:BI590"/>
    <mergeCell ref="A591:D591"/>
    <mergeCell ref="E591:AP591"/>
    <mergeCell ref="AQ591:BI591"/>
    <mergeCell ref="A592:AP592"/>
    <mergeCell ref="AQ592:AY592"/>
    <mergeCell ref="AZ592:BI592"/>
    <mergeCell ref="A593:AP593"/>
    <mergeCell ref="AQ593:AY593"/>
    <mergeCell ref="AZ593:BI593"/>
    <mergeCell ref="A594:D594"/>
    <mergeCell ref="E594:AP594"/>
    <mergeCell ref="AQ594:AY594"/>
    <mergeCell ref="AZ594:BI594"/>
    <mergeCell ref="A595:D595"/>
    <mergeCell ref="E595:AP595"/>
    <mergeCell ref="AQ595:AY595"/>
    <mergeCell ref="AZ595:BI595"/>
    <mergeCell ref="A601:D601"/>
    <mergeCell ref="A599:D599"/>
    <mergeCell ref="E599:AP599"/>
    <mergeCell ref="AQ599:AY599"/>
    <mergeCell ref="AZ599:BI599"/>
    <mergeCell ref="A600:BI600"/>
    <mergeCell ref="E601:AP601"/>
    <mergeCell ref="AQ601:AY601"/>
    <mergeCell ref="AZ601:BI601"/>
    <mergeCell ref="A602:D602"/>
    <mergeCell ref="E602:AP602"/>
    <mergeCell ref="AQ602:AY602"/>
    <mergeCell ref="AZ602:BI602"/>
    <mergeCell ref="A596:D596"/>
    <mergeCell ref="E596:AP596"/>
    <mergeCell ref="AQ596:AY596"/>
    <mergeCell ref="AZ596:BI596"/>
    <mergeCell ref="A597:D597"/>
    <mergeCell ref="E597:AP597"/>
    <mergeCell ref="AQ597:AY597"/>
    <mergeCell ref="AZ597:BI597"/>
    <mergeCell ref="A598:D598"/>
    <mergeCell ref="E598:AP598"/>
    <mergeCell ref="AQ598:AY598"/>
    <mergeCell ref="AZ598:BI598"/>
    <mergeCell ref="A603:BI603"/>
    <mergeCell ref="A604:D604"/>
    <mergeCell ref="E604:AP604"/>
    <mergeCell ref="AQ604:AY604"/>
    <mergeCell ref="AZ604:BI604"/>
    <mergeCell ref="A605:D605"/>
    <mergeCell ref="E605:AP605"/>
    <mergeCell ref="AQ605:AY605"/>
    <mergeCell ref="AZ605:BI605"/>
    <mergeCell ref="A606:D606"/>
    <mergeCell ref="E606:AP606"/>
    <mergeCell ref="AQ606:AY606"/>
    <mergeCell ref="AZ606:BI606"/>
    <mergeCell ref="A608:D608"/>
    <mergeCell ref="E608:AP608"/>
    <mergeCell ref="AQ608:AY608"/>
    <mergeCell ref="AZ608:BI608"/>
    <mergeCell ref="A607:D607"/>
    <mergeCell ref="E607:AP607"/>
    <mergeCell ref="AQ607:AY607"/>
    <mergeCell ref="AZ607:BI607"/>
    <mergeCell ref="A609:AP609"/>
    <mergeCell ref="AQ609:AY609"/>
    <mergeCell ref="AZ609:BI609"/>
    <mergeCell ref="A610:AP610"/>
    <mergeCell ref="AQ610:AY610"/>
    <mergeCell ref="AZ610:BI610"/>
    <mergeCell ref="A611:AP611"/>
    <mergeCell ref="AQ611:BI611"/>
    <mergeCell ref="A613:AR613"/>
    <mergeCell ref="H616:AP616"/>
    <mergeCell ref="AQ616:BI617"/>
    <mergeCell ref="H617:AP617"/>
    <mergeCell ref="H618:AP618"/>
    <mergeCell ref="AQ618:AY618"/>
    <mergeCell ref="AZ618:BI618"/>
    <mergeCell ref="H619:BI619"/>
    <mergeCell ref="A620:BI620"/>
    <mergeCell ref="AQ632:AY632"/>
    <mergeCell ref="AZ632:BI632"/>
    <mergeCell ref="A621:BI621"/>
    <mergeCell ref="A622:BI622"/>
    <mergeCell ref="A623:BI623"/>
    <mergeCell ref="A624:D624"/>
    <mergeCell ref="E624:AP624"/>
    <mergeCell ref="AQ624:AY624"/>
    <mergeCell ref="AZ624:BI624"/>
    <mergeCell ref="A625:D625"/>
    <mergeCell ref="E625:AP625"/>
    <mergeCell ref="AQ625:AY625"/>
    <mergeCell ref="AZ625:BI625"/>
    <mergeCell ref="A626:D626"/>
    <mergeCell ref="E626:AP626"/>
    <mergeCell ref="AQ626:AY626"/>
    <mergeCell ref="AZ626:BI626"/>
    <mergeCell ref="A627:D627"/>
    <mergeCell ref="E627:AP627"/>
    <mergeCell ref="AQ627:AY627"/>
    <mergeCell ref="AZ627:BI627"/>
    <mergeCell ref="A633:D633"/>
    <mergeCell ref="E633:AP633"/>
    <mergeCell ref="AQ633:AY633"/>
    <mergeCell ref="AZ633:BI633"/>
    <mergeCell ref="A634:D634"/>
    <mergeCell ref="E634:AP634"/>
    <mergeCell ref="AQ634:AY634"/>
    <mergeCell ref="AZ634:BI634"/>
    <mergeCell ref="A635:D635"/>
    <mergeCell ref="E635:AP635"/>
    <mergeCell ref="AQ635:AY635"/>
    <mergeCell ref="AZ635:BI635"/>
    <mergeCell ref="A636:AP636"/>
    <mergeCell ref="AQ636:BI636"/>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32:D632"/>
    <mergeCell ref="E632:AP632"/>
    <mergeCell ref="A637:D637"/>
    <mergeCell ref="E637:AP637"/>
    <mergeCell ref="AQ637:AY637"/>
    <mergeCell ref="AZ637:BI637"/>
    <mergeCell ref="A638:BI638"/>
    <mergeCell ref="A639:D639"/>
    <mergeCell ref="E639:AP639"/>
    <mergeCell ref="AQ639:AY639"/>
    <mergeCell ref="AZ639:BI639"/>
    <mergeCell ref="A640:BI640"/>
    <mergeCell ref="A641:D641"/>
    <mergeCell ref="E641:AP641"/>
    <mergeCell ref="AQ641:AY641"/>
    <mergeCell ref="AZ641:BI641"/>
    <mergeCell ref="A642:D642"/>
    <mergeCell ref="E642:AP642"/>
    <mergeCell ref="AQ642:AY642"/>
    <mergeCell ref="AZ642:BI642"/>
    <mergeCell ref="E648:AP648"/>
    <mergeCell ref="AQ648:AY648"/>
    <mergeCell ref="AZ648:BI648"/>
    <mergeCell ref="A649:D649"/>
    <mergeCell ref="E649:AP649"/>
    <mergeCell ref="AQ649:AY649"/>
    <mergeCell ref="AZ651:BI651"/>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7:D647"/>
    <mergeCell ref="E647:AP647"/>
    <mergeCell ref="AQ647:AY647"/>
    <mergeCell ref="AZ647:BI647"/>
    <mergeCell ref="AZ649:BI649"/>
    <mergeCell ref="AQ650:AY650"/>
    <mergeCell ref="A650:D650"/>
    <mergeCell ref="E650:AP650"/>
    <mergeCell ref="AZ650:BI650"/>
    <mergeCell ref="AP141:AR141"/>
    <mergeCell ref="AT141:AV141"/>
    <mergeCell ref="AX141:AZ141"/>
    <mergeCell ref="BB141:BD141"/>
    <mergeCell ref="A654:D654"/>
    <mergeCell ref="E654:AP654"/>
    <mergeCell ref="AQ654:BI654"/>
    <mergeCell ref="A656:AS656"/>
    <mergeCell ref="A541:D541"/>
    <mergeCell ref="E541:AP541"/>
    <mergeCell ref="AQ541:AY541"/>
    <mergeCell ref="AZ541:BI541"/>
    <mergeCell ref="A544:D544"/>
    <mergeCell ref="E544:AP544"/>
    <mergeCell ref="AQ544:AY544"/>
    <mergeCell ref="AZ544:BI544"/>
    <mergeCell ref="A543:D543"/>
    <mergeCell ref="E543:AP543"/>
    <mergeCell ref="AQ543:AY543"/>
    <mergeCell ref="AZ543:BI543"/>
    <mergeCell ref="E558:AP558"/>
    <mergeCell ref="A557:D557"/>
    <mergeCell ref="E557:AP557"/>
    <mergeCell ref="AQ557:AY557"/>
    <mergeCell ref="AZ557:BI557"/>
    <mergeCell ref="E559:AP559"/>
    <mergeCell ref="E560:AP560"/>
    <mergeCell ref="E561:AP561"/>
    <mergeCell ref="A565:D565"/>
    <mergeCell ref="A648:D648"/>
    <mergeCell ref="H405:AP405"/>
    <mergeCell ref="H615:AP615"/>
    <mergeCell ref="A652:D652"/>
    <mergeCell ref="E652:AP652"/>
    <mergeCell ref="AQ652:AY652"/>
    <mergeCell ref="AZ652:BI652"/>
    <mergeCell ref="A651:D651"/>
    <mergeCell ref="E651:AP651"/>
    <mergeCell ref="AQ651:AY651"/>
    <mergeCell ref="AP792:AY792"/>
    <mergeCell ref="AZ792:BI792"/>
    <mergeCell ref="A785:BI785"/>
    <mergeCell ref="AZ786:BI786"/>
    <mergeCell ref="A787:B787"/>
    <mergeCell ref="A788:B788"/>
    <mergeCell ref="AY678:BC678"/>
    <mergeCell ref="BD678:BI678"/>
    <mergeCell ref="A680:AD680"/>
    <mergeCell ref="AE668:AI668"/>
    <mergeCell ref="AJ668:AP668"/>
    <mergeCell ref="AQ668:AX668"/>
    <mergeCell ref="AY668:BC668"/>
    <mergeCell ref="BD668:BI668"/>
    <mergeCell ref="AE669:AX669"/>
    <mergeCell ref="AY669:BI669"/>
    <mergeCell ref="A675:AD675"/>
    <mergeCell ref="AE675:AI675"/>
    <mergeCell ref="AJ675:AP675"/>
    <mergeCell ref="A658:AD658"/>
    <mergeCell ref="AE693:AI693"/>
    <mergeCell ref="AJ693:AP693"/>
    <mergeCell ref="AQ693:AX693"/>
    <mergeCell ref="AY693:BC693"/>
    <mergeCell ref="BD693:BI693"/>
    <mergeCell ref="F813:AX813"/>
    <mergeCell ref="AY813:BI813"/>
    <mergeCell ref="A814:E815"/>
    <mergeCell ref="F814:BI814"/>
    <mergeCell ref="F815:AX815"/>
    <mergeCell ref="AY815:BI815"/>
    <mergeCell ref="A816:E817"/>
    <mergeCell ref="F816:BI816"/>
    <mergeCell ref="F817:AX817"/>
    <mergeCell ref="AY817:BI817"/>
    <mergeCell ref="AJ682:AP682"/>
    <mergeCell ref="A682:AD682"/>
    <mergeCell ref="N871:AI871"/>
    <mergeCell ref="A653:D653"/>
    <mergeCell ref="E653:AP653"/>
    <mergeCell ref="AQ653:AY653"/>
    <mergeCell ref="AZ653:BI653"/>
    <mergeCell ref="A871:M871"/>
    <mergeCell ref="AR869:AU869"/>
    <mergeCell ref="AV869:BE869"/>
    <mergeCell ref="A845:C845"/>
    <mergeCell ref="D845:G845"/>
    <mergeCell ref="I845:J845"/>
    <mergeCell ref="K845:M845"/>
    <mergeCell ref="A818:E819"/>
    <mergeCell ref="F818:BI818"/>
    <mergeCell ref="T845:U845"/>
    <mergeCell ref="V845:X845"/>
    <mergeCell ref="Z845:AC845"/>
    <mergeCell ref="AE845:AK845"/>
    <mergeCell ref="AM845:AT845"/>
    <mergeCell ref="A693:AD693"/>
  </mergeCells>
  <conditionalFormatting sqref="AJ317:AR317 AJ523:AR523">
    <cfRule type="expression" dxfId="10" priority="28">
      <formula>$AJ$317&lt;&gt;$AS$313</formula>
    </cfRule>
  </conditionalFormatting>
  <conditionalFormatting sqref="AJ322:AR322 AJ528:AR528">
    <cfRule type="expression" dxfId="9" priority="30">
      <formula>$AJ$322&lt;&gt;$AJ$309</formula>
    </cfRule>
    <cfRule type="expression" dxfId="8" priority="36">
      <formula>$AJ$322&lt;&gt;$AJ$307+$AJ$308</formula>
    </cfRule>
  </conditionalFormatting>
  <conditionalFormatting sqref="AJ286:BI286">
    <cfRule type="containsText" dxfId="7" priority="5" operator="containsText" text="cheltuieli capitol 3 nu se incadreaza in limita de 5%">
      <formula>NOT(ISERROR(SEARCH("cheltuieli capitol 3 nu se incadreaza in limita de 5%",AJ286)))</formula>
    </cfRule>
    <cfRule type="containsText" dxfId="6" priority="6" operator="containsText" text="cheltuieli capitol 3 nu se incadreaza in limita de 10%">
      <formula>NOT(ISERROR(SEARCH("cheltuieli capitol 3 nu se incadreaza in limita de 10%",AJ286)))</formula>
    </cfRule>
  </conditionalFormatting>
  <conditionalFormatting sqref="AJ305:BI305 AJ511:BI511">
    <cfRule type="containsText" dxfId="5" priority="4" operator="containsText" text="actualizare mai mare de 5% din valoarea eligibila">
      <formula>NOT(ISERROR(SEARCH("actualizare mai mare de 5% din valoarea eligibila",AJ305)))</formula>
    </cfRule>
  </conditionalFormatting>
  <conditionalFormatting sqref="AJ492:BI492">
    <cfRule type="containsText" dxfId="4" priority="2" operator="containsText" text="cheltuieli capitol 3 nu se incadreaza in limita de 10%">
      <formula>NOT(ISERROR(SEARCH("cheltuieli capitol 3 nu se incadreaza in limita de 10%",AJ492)))</formula>
    </cfRule>
    <cfRule type="containsText" dxfId="3" priority="3" operator="containsText" text="cheltuieli capitol 3 nu se incadreaza in limita de 5%">
      <formula>NOT(ISERROR(SEARCH("cheltuieli capitol 3 nu se incadreaza in limita de 5%",AJ492)))</formula>
    </cfRule>
  </conditionalFormatting>
  <conditionalFormatting sqref="AS322:AZ322 AS528:AZ528">
    <cfRule type="expression" dxfId="2" priority="29">
      <formula>$AS$322&lt;&gt;$AS$309</formula>
    </cfRule>
  </conditionalFormatting>
  <conditionalFormatting sqref="AS325:BI325 AS531:BI531">
    <cfRule type="expression" dxfId="1" priority="33">
      <formula>$AJ$325&gt;50</formula>
    </cfRule>
  </conditionalFormatting>
  <conditionalFormatting sqref="BA322:BI322 BA528:BI528">
    <cfRule type="expression" dxfId="0" priority="31">
      <formula>$BA$322&lt;&gt;$AJ$310</formula>
    </cfRule>
  </conditionalFormatting>
  <pageMargins left="0.43" right="0.2" top="0.49" bottom="0.53" header="0.3" footer="0.3"/>
  <pageSetup paperSize="9" fitToHeight="0" orientation="portrait" verticalDpi="598" r:id="rId1"/>
  <rowBreaks count="28" manualBreakCount="28">
    <brk id="49" max="16383" man="1"/>
    <brk id="118" max="16383" man="1"/>
    <brk id="166" max="16383" man="1"/>
    <brk id="194" max="16383" man="1"/>
    <brk id="242" max="16383" man="1"/>
    <brk id="262" max="16383" man="1"/>
    <brk id="325" max="61" man="1"/>
    <brk id="370" max="61" man="1"/>
    <brk id="404" max="61" man="1"/>
    <brk id="450" max="61" man="1"/>
    <brk id="325" max="16383" man="1"/>
    <brk id="370" max="16383" man="1"/>
    <brk id="404" max="16383" man="1"/>
    <brk id="509" max="61" man="1"/>
    <brk id="531" max="16383" man="1"/>
    <brk id="571" max="61" man="1"/>
    <brk id="582" max="61" man="1"/>
    <brk id="614" max="16383" man="1"/>
    <brk id="657" max="16383" man="1"/>
    <brk id="677" max="16383" man="1"/>
    <brk id="682" max="61" man="1"/>
    <brk id="703" max="61" man="1"/>
    <brk id="713" max="16383" man="1"/>
    <brk id="741" max="16383" man="1"/>
    <brk id="755" max="16383" man="1"/>
    <brk id="777" max="61" man="1"/>
    <brk id="809" max="16383" man="1"/>
    <brk id="827" max="16383" man="1"/>
  </rowBreaks>
  <ignoredErrors>
    <ignoredError sqref="AI325 AH32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7620</xdr:colOff>
                    <xdr:row>99</xdr:row>
                    <xdr:rowOff>45720</xdr:rowOff>
                  </from>
                  <to>
                    <xdr:col>20</xdr:col>
                    <xdr:colOff>76200</xdr:colOff>
                    <xdr:row>101</xdr:row>
                    <xdr:rowOff>60960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3</xdr:col>
                    <xdr:colOff>76200</xdr:colOff>
                    <xdr:row>99</xdr:row>
                    <xdr:rowOff>68580</xdr:rowOff>
                  </from>
                  <to>
                    <xdr:col>6</xdr:col>
                    <xdr:colOff>68580</xdr:colOff>
                    <xdr:row>100</xdr:row>
                    <xdr:rowOff>68580</xdr:rowOff>
                  </to>
                </anchor>
              </controlPr>
            </control>
          </mc:Choice>
        </mc:AlternateContent>
        <mc:AlternateContent xmlns:mc="http://schemas.openxmlformats.org/markup-compatibility/2006">
          <mc:Choice Requires="x14">
            <control shapeId="1066" r:id="rId6" name="Option Button 42">
              <controlPr locked="0" defaultSize="0" autoFill="0" autoLine="0" autoPict="0">
                <anchor moveWithCells="1" sizeWithCells="1">
                  <from>
                    <xdr:col>31</xdr:col>
                    <xdr:colOff>30480</xdr:colOff>
                    <xdr:row>99</xdr:row>
                    <xdr:rowOff>76200</xdr:rowOff>
                  </from>
                  <to>
                    <xdr:col>34</xdr:col>
                    <xdr:colOff>0</xdr:colOff>
                    <xdr:row>100</xdr:row>
                    <xdr:rowOff>76200</xdr:rowOff>
                  </to>
                </anchor>
              </controlPr>
            </control>
          </mc:Choice>
        </mc:AlternateContent>
        <mc:AlternateContent xmlns:mc="http://schemas.openxmlformats.org/markup-compatibility/2006">
          <mc:Choice Requires="x14">
            <control shapeId="1078" r:id="rId7" name="Group Box 54">
              <controlPr defaultSize="0" print="0" autoFill="0" autoPict="0">
                <anchor moveWithCells="1" sizeWithCells="1">
                  <from>
                    <xdr:col>4</xdr:col>
                    <xdr:colOff>7620</xdr:colOff>
                    <xdr:row>160</xdr:row>
                    <xdr:rowOff>0</xdr:rowOff>
                  </from>
                  <to>
                    <xdr:col>16</xdr:col>
                    <xdr:colOff>15240</xdr:colOff>
                    <xdr:row>163</xdr:row>
                    <xdr:rowOff>7620</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60960</xdr:colOff>
                    <xdr:row>161</xdr:row>
                    <xdr:rowOff>137160</xdr:rowOff>
                  </from>
                  <to>
                    <xdr:col>7</xdr:col>
                    <xdr:colOff>45720</xdr:colOff>
                    <xdr:row>163</xdr:row>
                    <xdr:rowOff>7620</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45720</xdr:colOff>
                    <xdr:row>161</xdr:row>
                    <xdr:rowOff>137160</xdr:rowOff>
                  </from>
                  <to>
                    <xdr:col>10</xdr:col>
                    <xdr:colOff>30480</xdr:colOff>
                    <xdr:row>163</xdr:row>
                    <xdr:rowOff>7620</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38100</xdr:colOff>
                    <xdr:row>161</xdr:row>
                    <xdr:rowOff>137160</xdr:rowOff>
                  </from>
                  <to>
                    <xdr:col>14</xdr:col>
                    <xdr:colOff>30480</xdr:colOff>
                    <xdr:row>163</xdr:row>
                    <xdr:rowOff>7620</xdr:rowOff>
                  </to>
                </anchor>
              </controlPr>
            </control>
          </mc:Choice>
        </mc:AlternateContent>
        <mc:AlternateContent xmlns:mc="http://schemas.openxmlformats.org/markup-compatibility/2006">
          <mc:Choice Requires="x14">
            <control shapeId="1083" r:id="rId11" name="Group Box 59">
              <controlPr defaultSize="0" print="0" autoFill="0" autoPict="0">
                <anchor moveWithCells="1" sizeWithCells="1">
                  <from>
                    <xdr:col>6</xdr:col>
                    <xdr:colOff>60960</xdr:colOff>
                    <xdr:row>246</xdr:row>
                    <xdr:rowOff>83820</xdr:rowOff>
                  </from>
                  <to>
                    <xdr:col>21</xdr:col>
                    <xdr:colOff>83820</xdr:colOff>
                    <xdr:row>248</xdr:row>
                    <xdr:rowOff>68580</xdr:rowOff>
                  </to>
                </anchor>
              </controlPr>
            </control>
          </mc:Choice>
        </mc:AlternateContent>
        <mc:AlternateContent xmlns:mc="http://schemas.openxmlformats.org/markup-compatibility/2006">
          <mc:Choice Requires="x14">
            <control shapeId="1084" r:id="rId12" name="Option Button 60">
              <controlPr locked="0" defaultSize="0" autoFill="0" autoLine="0" autoPict="0" macro="[0]!SelectDA">
                <anchor moveWithCells="1" sizeWithCells="1">
                  <from>
                    <xdr:col>8</xdr:col>
                    <xdr:colOff>7620</xdr:colOff>
                    <xdr:row>247</xdr:row>
                    <xdr:rowOff>0</xdr:rowOff>
                  </from>
                  <to>
                    <xdr:col>10</xdr:col>
                    <xdr:colOff>91440</xdr:colOff>
                    <xdr:row>248</xdr:row>
                    <xdr:rowOff>30480</xdr:rowOff>
                  </to>
                </anchor>
              </controlPr>
            </control>
          </mc:Choice>
        </mc:AlternateContent>
        <mc:AlternateContent xmlns:mc="http://schemas.openxmlformats.org/markup-compatibility/2006">
          <mc:Choice Requires="x14">
            <control shapeId="1085" r:id="rId13" name="Option Button 61">
              <controlPr locked="0" defaultSize="0" autoFill="0" autoLine="0" autoPict="0" macro="[0]!SelectNU">
                <anchor moveWithCells="1" sizeWithCells="1">
                  <from>
                    <xdr:col>16</xdr:col>
                    <xdr:colOff>76200</xdr:colOff>
                    <xdr:row>247</xdr:row>
                    <xdr:rowOff>0</xdr:rowOff>
                  </from>
                  <to>
                    <xdr:col>18</xdr:col>
                    <xdr:colOff>99060</xdr:colOff>
                    <xdr:row>248</xdr:row>
                    <xdr:rowOff>30480</xdr:rowOff>
                  </to>
                </anchor>
              </controlPr>
            </control>
          </mc:Choice>
        </mc:AlternateContent>
        <mc:AlternateContent xmlns:mc="http://schemas.openxmlformats.org/markup-compatibility/2006">
          <mc:Choice Requires="x14">
            <control shapeId="1086" r:id="rId14" name="Check Box 62">
              <controlPr locked="0" defaultSize="0" autoFill="0" autoLine="0" autoPict="0">
                <anchor moveWithCells="1" sizeWithCells="1">
                  <from>
                    <xdr:col>56</xdr:col>
                    <xdr:colOff>22860</xdr:colOff>
                    <xdr:row>251</xdr:row>
                    <xdr:rowOff>472440</xdr:rowOff>
                  </from>
                  <to>
                    <xdr:col>59</xdr:col>
                    <xdr:colOff>7620</xdr:colOff>
                    <xdr:row>252</xdr:row>
                    <xdr:rowOff>91440</xdr:rowOff>
                  </to>
                </anchor>
              </controlPr>
            </control>
          </mc:Choice>
        </mc:AlternateContent>
        <mc:AlternateContent xmlns:mc="http://schemas.openxmlformats.org/markup-compatibility/2006">
          <mc:Choice Requires="x14">
            <control shapeId="1087" r:id="rId15" name="Check Box 63">
              <controlPr locked="0" defaultSize="0" autoFill="0" autoLine="0" autoPict="0">
                <anchor moveWithCells="1" sizeWithCells="1">
                  <from>
                    <xdr:col>56</xdr:col>
                    <xdr:colOff>15240</xdr:colOff>
                    <xdr:row>253</xdr:row>
                    <xdr:rowOff>198120</xdr:rowOff>
                  </from>
                  <to>
                    <xdr:col>59</xdr:col>
                    <xdr:colOff>0</xdr:colOff>
                    <xdr:row>253</xdr:row>
                    <xdr:rowOff>396240</xdr:rowOff>
                  </to>
                </anchor>
              </controlPr>
            </control>
          </mc:Choice>
        </mc:AlternateContent>
        <mc:AlternateContent xmlns:mc="http://schemas.openxmlformats.org/markup-compatibility/2006">
          <mc:Choice Requires="x14">
            <control shapeId="1088" r:id="rId16" name="Check Box 64">
              <controlPr locked="0" defaultSize="0" autoFill="0" autoLine="0" autoPict="0">
                <anchor moveWithCells="1" sizeWithCells="1">
                  <from>
                    <xdr:col>56</xdr:col>
                    <xdr:colOff>22860</xdr:colOff>
                    <xdr:row>254</xdr:row>
                    <xdr:rowOff>198120</xdr:rowOff>
                  </from>
                  <to>
                    <xdr:col>59</xdr:col>
                    <xdr:colOff>7620</xdr:colOff>
                    <xdr:row>254</xdr:row>
                    <xdr:rowOff>396240</xdr:rowOff>
                  </to>
                </anchor>
              </controlPr>
            </control>
          </mc:Choice>
        </mc:AlternateContent>
        <mc:AlternateContent xmlns:mc="http://schemas.openxmlformats.org/markup-compatibility/2006">
          <mc:Choice Requires="x14">
            <control shapeId="1089" r:id="rId17" name="Check Box 65">
              <controlPr locked="0" defaultSize="0" autoFill="0" autoLine="0" autoPict="0">
                <anchor moveWithCells="1" sizeWithCells="1">
                  <from>
                    <xdr:col>56</xdr:col>
                    <xdr:colOff>22860</xdr:colOff>
                    <xdr:row>255</xdr:row>
                    <xdr:rowOff>472440</xdr:rowOff>
                  </from>
                  <to>
                    <xdr:col>59</xdr:col>
                    <xdr:colOff>7620</xdr:colOff>
                    <xdr:row>256</xdr:row>
                    <xdr:rowOff>91440</xdr:rowOff>
                  </to>
                </anchor>
              </controlPr>
            </control>
          </mc:Choice>
        </mc:AlternateContent>
        <mc:AlternateContent xmlns:mc="http://schemas.openxmlformats.org/markup-compatibility/2006">
          <mc:Choice Requires="x14">
            <control shapeId="1090" r:id="rId18" name="Check Box 66">
              <controlPr locked="0" defaultSize="0" autoFill="0" autoLine="0" autoPict="0">
                <anchor moveWithCells="1" sizeWithCells="1">
                  <from>
                    <xdr:col>56</xdr:col>
                    <xdr:colOff>22860</xdr:colOff>
                    <xdr:row>258</xdr:row>
                    <xdr:rowOff>190500</xdr:rowOff>
                  </from>
                  <to>
                    <xdr:col>59</xdr:col>
                    <xdr:colOff>0</xdr:colOff>
                    <xdr:row>258</xdr:row>
                    <xdr:rowOff>388620</xdr:rowOff>
                  </to>
                </anchor>
              </controlPr>
            </control>
          </mc:Choice>
        </mc:AlternateContent>
        <mc:AlternateContent xmlns:mc="http://schemas.openxmlformats.org/markup-compatibility/2006">
          <mc:Choice Requires="x14">
            <control shapeId="1091" r:id="rId19" name="Check Box 67">
              <controlPr locked="0" defaultSize="0" autoFill="0" autoLine="0" autoPict="0">
                <anchor moveWithCells="1">
                  <from>
                    <xdr:col>32</xdr:col>
                    <xdr:colOff>15240</xdr:colOff>
                    <xdr:row>669</xdr:row>
                    <xdr:rowOff>106680</xdr:rowOff>
                  </from>
                  <to>
                    <xdr:col>35</xdr:col>
                    <xdr:colOff>0</xdr:colOff>
                    <xdr:row>669</xdr:row>
                    <xdr:rowOff>281940</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31</xdr:col>
                    <xdr:colOff>22860</xdr:colOff>
                    <xdr:row>674</xdr:row>
                    <xdr:rowOff>487680</xdr:rowOff>
                  </from>
                  <to>
                    <xdr:col>34</xdr:col>
                    <xdr:colOff>7620</xdr:colOff>
                    <xdr:row>674</xdr:row>
                    <xdr:rowOff>662940</xdr:rowOff>
                  </to>
                </anchor>
              </controlPr>
            </control>
          </mc:Choice>
        </mc:AlternateContent>
        <mc:AlternateContent xmlns:mc="http://schemas.openxmlformats.org/markup-compatibility/2006">
          <mc:Choice Requires="x14">
            <control shapeId="1093" r:id="rId21" name="Check Box 69">
              <controlPr locked="0" defaultSize="0" autoFill="0" autoLine="0" autoPict="0">
                <anchor moveWithCells="1">
                  <from>
                    <xdr:col>37</xdr:col>
                    <xdr:colOff>60960</xdr:colOff>
                    <xdr:row>682</xdr:row>
                    <xdr:rowOff>53340</xdr:rowOff>
                  </from>
                  <to>
                    <xdr:col>40</xdr:col>
                    <xdr:colOff>45720</xdr:colOff>
                    <xdr:row>682</xdr:row>
                    <xdr:rowOff>228600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37</xdr:col>
                    <xdr:colOff>30480</xdr:colOff>
                    <xdr:row>679</xdr:row>
                    <xdr:rowOff>845820</xdr:rowOff>
                  </from>
                  <to>
                    <xdr:col>40</xdr:col>
                    <xdr:colOff>15240</xdr:colOff>
                    <xdr:row>679</xdr:row>
                    <xdr:rowOff>1021080</xdr:rowOff>
                  </to>
                </anchor>
              </controlPr>
            </control>
          </mc:Choice>
        </mc:AlternateContent>
        <mc:AlternateContent xmlns:mc="http://schemas.openxmlformats.org/markup-compatibility/2006">
          <mc:Choice Requires="x14">
            <control shapeId="1097" r:id="rId23" name="Check Box 73">
              <controlPr locked="0" defaultSize="0" autoFill="0" autoLine="0" autoPict="0">
                <anchor moveWithCells="1">
                  <from>
                    <xdr:col>37</xdr:col>
                    <xdr:colOff>91440</xdr:colOff>
                    <xdr:row>685</xdr:row>
                    <xdr:rowOff>144780</xdr:rowOff>
                  </from>
                  <to>
                    <xdr:col>40</xdr:col>
                    <xdr:colOff>76200</xdr:colOff>
                    <xdr:row>685</xdr:row>
                    <xdr:rowOff>320040</xdr:rowOff>
                  </to>
                </anchor>
              </controlPr>
            </control>
          </mc:Choice>
        </mc:AlternateContent>
        <mc:AlternateContent xmlns:mc="http://schemas.openxmlformats.org/markup-compatibility/2006">
          <mc:Choice Requires="x14">
            <control shapeId="1105" r:id="rId24" name="Check Box 81">
              <controlPr locked="0" defaultSize="0" autoFill="0" autoLine="0" autoPict="0" macro="[0]!CheckBox81_Click">
                <anchor moveWithCells="1">
                  <from>
                    <xdr:col>51</xdr:col>
                    <xdr:colOff>15240</xdr:colOff>
                    <xdr:row>687</xdr:row>
                    <xdr:rowOff>7620</xdr:rowOff>
                  </from>
                  <to>
                    <xdr:col>53</xdr:col>
                    <xdr:colOff>76200</xdr:colOff>
                    <xdr:row>687</xdr:row>
                    <xdr:rowOff>182880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37</xdr:col>
                    <xdr:colOff>68580</xdr:colOff>
                    <xdr:row>685</xdr:row>
                    <xdr:rowOff>419100</xdr:rowOff>
                  </from>
                  <to>
                    <xdr:col>40</xdr:col>
                    <xdr:colOff>60960</xdr:colOff>
                    <xdr:row>687</xdr:row>
                    <xdr:rowOff>7620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51</xdr:col>
                    <xdr:colOff>15240</xdr:colOff>
                    <xdr:row>688</xdr:row>
                    <xdr:rowOff>7620</xdr:rowOff>
                  </from>
                  <to>
                    <xdr:col>53</xdr:col>
                    <xdr:colOff>76200</xdr:colOff>
                    <xdr:row>688</xdr:row>
                    <xdr:rowOff>182880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32</xdr:col>
                    <xdr:colOff>0</xdr:colOff>
                    <xdr:row>696</xdr:row>
                    <xdr:rowOff>53340</xdr:rowOff>
                  </from>
                  <to>
                    <xdr:col>34</xdr:col>
                    <xdr:colOff>68580</xdr:colOff>
                    <xdr:row>696</xdr:row>
                    <xdr:rowOff>228600</xdr:rowOff>
                  </to>
                </anchor>
              </controlPr>
            </control>
          </mc:Choice>
        </mc:AlternateContent>
        <mc:AlternateContent xmlns:mc="http://schemas.openxmlformats.org/markup-compatibility/2006">
          <mc:Choice Requires="x14">
            <control shapeId="1112" r:id="rId28" name="Check Box 88">
              <controlPr locked="0" defaultSize="0" autoFill="0" autoLine="0" autoPict="0">
                <anchor moveWithCells="1">
                  <from>
                    <xdr:col>51</xdr:col>
                    <xdr:colOff>38100</xdr:colOff>
                    <xdr:row>698</xdr:row>
                    <xdr:rowOff>144780</xdr:rowOff>
                  </from>
                  <to>
                    <xdr:col>54</xdr:col>
                    <xdr:colOff>15240</xdr:colOff>
                    <xdr:row>698</xdr:row>
                    <xdr:rowOff>320040</xdr:rowOff>
                  </to>
                </anchor>
              </controlPr>
            </control>
          </mc:Choice>
        </mc:AlternateContent>
        <mc:AlternateContent xmlns:mc="http://schemas.openxmlformats.org/markup-compatibility/2006">
          <mc:Choice Requires="x14">
            <control shapeId="1113" r:id="rId29" name="Check Box 89">
              <controlPr locked="0" defaultSize="0" autoFill="0" autoLine="0" autoPict="0">
                <anchor moveWithCells="1">
                  <from>
                    <xdr:col>51</xdr:col>
                    <xdr:colOff>22860</xdr:colOff>
                    <xdr:row>699</xdr:row>
                    <xdr:rowOff>205740</xdr:rowOff>
                  </from>
                  <to>
                    <xdr:col>54</xdr:col>
                    <xdr:colOff>0</xdr:colOff>
                    <xdr:row>699</xdr:row>
                    <xdr:rowOff>381000</xdr:rowOff>
                  </to>
                </anchor>
              </controlPr>
            </control>
          </mc:Choice>
        </mc:AlternateContent>
        <mc:AlternateContent xmlns:mc="http://schemas.openxmlformats.org/markup-compatibility/2006">
          <mc:Choice Requires="x14">
            <control shapeId="1122" r:id="rId30" name="Check Box 98">
              <controlPr locked="0" defaultSize="0" autoFill="0" autoLine="0" autoPict="0">
                <anchor moveWithCells="1">
                  <from>
                    <xdr:col>37</xdr:col>
                    <xdr:colOff>68580</xdr:colOff>
                    <xdr:row>700</xdr:row>
                    <xdr:rowOff>91440</xdr:rowOff>
                  </from>
                  <to>
                    <xdr:col>40</xdr:col>
                    <xdr:colOff>53340</xdr:colOff>
                    <xdr:row>700</xdr:row>
                    <xdr:rowOff>266700</xdr:rowOff>
                  </to>
                </anchor>
              </controlPr>
            </control>
          </mc:Choice>
        </mc:AlternateContent>
        <mc:AlternateContent xmlns:mc="http://schemas.openxmlformats.org/markup-compatibility/2006">
          <mc:Choice Requires="x14">
            <control shapeId="1125" r:id="rId31" name="Check Box 101">
              <controlPr locked="0" defaultSize="0" autoFill="0" autoLine="0" autoPict="0">
                <anchor moveWithCells="1">
                  <from>
                    <xdr:col>38</xdr:col>
                    <xdr:colOff>22860</xdr:colOff>
                    <xdr:row>701</xdr:row>
                    <xdr:rowOff>251460</xdr:rowOff>
                  </from>
                  <to>
                    <xdr:col>41</xdr:col>
                    <xdr:colOff>0</xdr:colOff>
                    <xdr:row>701</xdr:row>
                    <xdr:rowOff>426720</xdr:rowOff>
                  </to>
                </anchor>
              </controlPr>
            </control>
          </mc:Choice>
        </mc:AlternateContent>
        <mc:AlternateContent xmlns:mc="http://schemas.openxmlformats.org/markup-compatibility/2006">
          <mc:Choice Requires="x14">
            <control shapeId="1126" r:id="rId32" name="Check Box 102">
              <controlPr locked="0" defaultSize="0" autoFill="0" autoLine="0" autoPict="0">
                <anchor moveWithCells="1">
                  <from>
                    <xdr:col>32</xdr:col>
                    <xdr:colOff>7620</xdr:colOff>
                    <xdr:row>702</xdr:row>
                    <xdr:rowOff>30480</xdr:rowOff>
                  </from>
                  <to>
                    <xdr:col>34</xdr:col>
                    <xdr:colOff>76200</xdr:colOff>
                    <xdr:row>702</xdr:row>
                    <xdr:rowOff>205740</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37</xdr:col>
                    <xdr:colOff>76200</xdr:colOff>
                    <xdr:row>708</xdr:row>
                    <xdr:rowOff>45720</xdr:rowOff>
                  </from>
                  <to>
                    <xdr:col>40</xdr:col>
                    <xdr:colOff>60960</xdr:colOff>
                    <xdr:row>708</xdr:row>
                    <xdr:rowOff>220980</xdr:rowOff>
                  </to>
                </anchor>
              </controlPr>
            </control>
          </mc:Choice>
        </mc:AlternateContent>
        <mc:AlternateContent xmlns:mc="http://schemas.openxmlformats.org/markup-compatibility/2006">
          <mc:Choice Requires="x14">
            <control shapeId="1128" r:id="rId34" name="Check Box 104">
              <controlPr locked="0" defaultSize="0" autoFill="0" autoLine="0" autoPict="0">
                <anchor moveWithCells="1">
                  <from>
                    <xdr:col>31</xdr:col>
                    <xdr:colOff>22860</xdr:colOff>
                    <xdr:row>709</xdr:row>
                    <xdr:rowOff>22860</xdr:rowOff>
                  </from>
                  <to>
                    <xdr:col>34</xdr:col>
                    <xdr:colOff>7620</xdr:colOff>
                    <xdr:row>709</xdr:row>
                    <xdr:rowOff>198120</xdr:rowOff>
                  </to>
                </anchor>
              </controlPr>
            </control>
          </mc:Choice>
        </mc:AlternateContent>
        <mc:AlternateContent xmlns:mc="http://schemas.openxmlformats.org/markup-compatibility/2006">
          <mc:Choice Requires="x14">
            <control shapeId="1129" r:id="rId35" name="Check Box 105">
              <controlPr locked="0" defaultSize="0" autoFill="0" autoLine="0" autoPict="0">
                <anchor moveWithCells="1">
                  <from>
                    <xdr:col>37</xdr:col>
                    <xdr:colOff>60960</xdr:colOff>
                    <xdr:row>710</xdr:row>
                    <xdr:rowOff>182880</xdr:rowOff>
                  </from>
                  <to>
                    <xdr:col>40</xdr:col>
                    <xdr:colOff>45720</xdr:colOff>
                    <xdr:row>710</xdr:row>
                    <xdr:rowOff>358140</xdr:rowOff>
                  </to>
                </anchor>
              </controlPr>
            </control>
          </mc:Choice>
        </mc:AlternateContent>
        <mc:AlternateContent xmlns:mc="http://schemas.openxmlformats.org/markup-compatibility/2006">
          <mc:Choice Requires="x14">
            <control shapeId="1130" r:id="rId36" name="Check Box 106">
              <controlPr locked="0" defaultSize="0" autoFill="0" autoLine="0" autoPict="0">
                <anchor moveWithCells="1">
                  <from>
                    <xdr:col>37</xdr:col>
                    <xdr:colOff>60960</xdr:colOff>
                    <xdr:row>711</xdr:row>
                    <xdr:rowOff>182880</xdr:rowOff>
                  </from>
                  <to>
                    <xdr:col>40</xdr:col>
                    <xdr:colOff>45720</xdr:colOff>
                    <xdr:row>711</xdr:row>
                    <xdr:rowOff>358140</xdr:rowOff>
                  </to>
                </anchor>
              </controlPr>
            </control>
          </mc:Choice>
        </mc:AlternateContent>
        <mc:AlternateContent xmlns:mc="http://schemas.openxmlformats.org/markup-compatibility/2006">
          <mc:Choice Requires="x14">
            <control shapeId="1132" r:id="rId37" name="Check Box 108">
              <controlPr locked="0" defaultSize="0" autoFill="0" autoLine="0" autoPict="0">
                <anchor moveWithCells="1">
                  <from>
                    <xdr:col>32</xdr:col>
                    <xdr:colOff>15240</xdr:colOff>
                    <xdr:row>697</xdr:row>
                    <xdr:rowOff>38100</xdr:rowOff>
                  </from>
                  <to>
                    <xdr:col>35</xdr:col>
                    <xdr:colOff>0</xdr:colOff>
                    <xdr:row>697</xdr:row>
                    <xdr:rowOff>213360</xdr:rowOff>
                  </to>
                </anchor>
              </controlPr>
            </control>
          </mc:Choice>
        </mc:AlternateContent>
        <mc:AlternateContent xmlns:mc="http://schemas.openxmlformats.org/markup-compatibility/2006">
          <mc:Choice Requires="x14">
            <control shapeId="1148" r:id="rId38" name="Check Box 124">
              <controlPr locked="0" defaultSize="0" autoFill="0" autoLine="0" autoPict="0">
                <anchor moveWithCells="1" sizeWithCells="1">
                  <from>
                    <xdr:col>2</xdr:col>
                    <xdr:colOff>30480</xdr:colOff>
                    <xdr:row>733</xdr:row>
                    <xdr:rowOff>91440</xdr:rowOff>
                  </from>
                  <to>
                    <xdr:col>5</xdr:col>
                    <xdr:colOff>15240</xdr:colOff>
                    <xdr:row>733</xdr:row>
                    <xdr:rowOff>350520</xdr:rowOff>
                  </to>
                </anchor>
              </controlPr>
            </control>
          </mc:Choice>
        </mc:AlternateContent>
        <mc:AlternateContent xmlns:mc="http://schemas.openxmlformats.org/markup-compatibility/2006">
          <mc:Choice Requires="x14">
            <control shapeId="1149" r:id="rId39" name="Check Box 125">
              <controlPr locked="0" defaultSize="0" autoFill="0" autoLine="0" autoPict="0">
                <anchor moveWithCells="1" sizeWithCells="1">
                  <from>
                    <xdr:col>2</xdr:col>
                    <xdr:colOff>15240</xdr:colOff>
                    <xdr:row>734</xdr:row>
                    <xdr:rowOff>137160</xdr:rowOff>
                  </from>
                  <to>
                    <xdr:col>5</xdr:col>
                    <xdr:colOff>0</xdr:colOff>
                    <xdr:row>734</xdr:row>
                    <xdr:rowOff>312420</xdr:rowOff>
                  </to>
                </anchor>
              </controlPr>
            </control>
          </mc:Choice>
        </mc:AlternateContent>
        <mc:AlternateContent xmlns:mc="http://schemas.openxmlformats.org/markup-compatibility/2006">
          <mc:Choice Requires="x14">
            <control shapeId="1151" r:id="rId40" name="Check Box 127">
              <controlPr locked="0" defaultSize="0" autoFill="0" autoLine="0" autoPict="0">
                <anchor moveWithCells="1" sizeWithCells="1">
                  <from>
                    <xdr:col>2</xdr:col>
                    <xdr:colOff>53340</xdr:colOff>
                    <xdr:row>736</xdr:row>
                    <xdr:rowOff>30480</xdr:rowOff>
                  </from>
                  <to>
                    <xdr:col>5</xdr:col>
                    <xdr:colOff>38100</xdr:colOff>
                    <xdr:row>736</xdr:row>
                    <xdr:rowOff>259080</xdr:rowOff>
                  </to>
                </anchor>
              </controlPr>
            </control>
          </mc:Choice>
        </mc:AlternateContent>
        <mc:AlternateContent xmlns:mc="http://schemas.openxmlformats.org/markup-compatibility/2006">
          <mc:Choice Requires="x14">
            <control shapeId="1152" r:id="rId41" name="Check Box 128">
              <controlPr locked="0" defaultSize="0" autoFill="0" autoLine="0" autoPict="0">
                <anchor moveWithCells="1" sizeWithCells="1">
                  <from>
                    <xdr:col>2</xdr:col>
                    <xdr:colOff>53340</xdr:colOff>
                    <xdr:row>737</xdr:row>
                    <xdr:rowOff>0</xdr:rowOff>
                  </from>
                  <to>
                    <xdr:col>5</xdr:col>
                    <xdr:colOff>38100</xdr:colOff>
                    <xdr:row>737</xdr:row>
                    <xdr:rowOff>251460</xdr:rowOff>
                  </to>
                </anchor>
              </controlPr>
            </control>
          </mc:Choice>
        </mc:AlternateContent>
        <mc:AlternateContent xmlns:mc="http://schemas.openxmlformats.org/markup-compatibility/2006">
          <mc:Choice Requires="x14">
            <control shapeId="1174" r:id="rId42" name="Option Button 150">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5" r:id="rId43" name="Option Button 151">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6" r:id="rId44" name="Option Button 152">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7" r:id="rId45" name="Option Button 153">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8" r:id="rId46" name="Option Button 154">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414" r:id="rId47" name="Button 390">
              <controlPr locked="0" defaultSize="0" print="0" autoFill="0" autoPict="0" macro="[0]!Anexa1">
                <anchor moveWithCells="1">
                  <from>
                    <xdr:col>43</xdr:col>
                    <xdr:colOff>15240</xdr:colOff>
                    <xdr:row>367</xdr:row>
                    <xdr:rowOff>53340</xdr:rowOff>
                  </from>
                  <to>
                    <xdr:col>58</xdr:col>
                    <xdr:colOff>30480</xdr:colOff>
                    <xdr:row>369</xdr:row>
                    <xdr:rowOff>22860</xdr:rowOff>
                  </to>
                </anchor>
              </controlPr>
            </control>
          </mc:Choice>
        </mc:AlternateContent>
        <mc:AlternateContent xmlns:mc="http://schemas.openxmlformats.org/markup-compatibility/2006">
          <mc:Choice Requires="x14">
            <control shapeId="1420" r:id="rId48" name="Button 396">
              <controlPr locked="0" defaultSize="0" print="0" autoFill="0" autoPict="0" macro="[0]!Anexa2">
                <anchor moveWithCells="1">
                  <from>
                    <xdr:col>43</xdr:col>
                    <xdr:colOff>0</xdr:colOff>
                    <xdr:row>401</xdr:row>
                    <xdr:rowOff>53340</xdr:rowOff>
                  </from>
                  <to>
                    <xdr:col>58</xdr:col>
                    <xdr:colOff>38100</xdr:colOff>
                    <xdr:row>403</xdr:row>
                    <xdr:rowOff>22860</xdr:rowOff>
                  </to>
                </anchor>
              </controlPr>
            </control>
          </mc:Choice>
        </mc:AlternateContent>
        <mc:AlternateContent xmlns:mc="http://schemas.openxmlformats.org/markup-compatibility/2006">
          <mc:Choice Requires="x14">
            <control shapeId="1424" r:id="rId49" name="Button 400">
              <controlPr locked="0" defaultSize="0" print="0" autoFill="0" autoPict="0" macro="[0]!Anexa3">
                <anchor moveWithCells="1" sizeWithCells="1">
                  <from>
                    <xdr:col>43</xdr:col>
                    <xdr:colOff>30480</xdr:colOff>
                    <xdr:row>445</xdr:row>
                    <xdr:rowOff>53340</xdr:rowOff>
                  </from>
                  <to>
                    <xdr:col>58</xdr:col>
                    <xdr:colOff>22860</xdr:colOff>
                    <xdr:row>447</xdr:row>
                    <xdr:rowOff>106680</xdr:rowOff>
                  </to>
                </anchor>
              </controlPr>
            </control>
          </mc:Choice>
        </mc:AlternateContent>
        <mc:AlternateContent xmlns:mc="http://schemas.openxmlformats.org/markup-compatibility/2006">
          <mc:Choice Requires="x14">
            <control shapeId="1430" r:id="rId50" name="Option Button 406">
              <controlPr locked="0" defaultSize="0" autoFill="0" autoLine="0" autoPict="0" macro="[0]!DeselectTIP">
                <anchor moveWithCells="1">
                  <from>
                    <xdr:col>7</xdr:col>
                    <xdr:colOff>68580</xdr:colOff>
                    <xdr:row>25</xdr:row>
                    <xdr:rowOff>45720</xdr:rowOff>
                  </from>
                  <to>
                    <xdr:col>10</xdr:col>
                    <xdr:colOff>15240</xdr:colOff>
                    <xdr:row>26</xdr:row>
                    <xdr:rowOff>30480</xdr:rowOff>
                  </to>
                </anchor>
              </controlPr>
            </control>
          </mc:Choice>
        </mc:AlternateContent>
        <mc:AlternateContent xmlns:mc="http://schemas.openxmlformats.org/markup-compatibility/2006">
          <mc:Choice Requires="x14">
            <control shapeId="1433" r:id="rId51" name="Group Box 409">
              <controlPr defaultSize="0" print="0" autoFill="0" autoPict="0">
                <anchor moveWithCells="1" sizeWithCells="1">
                  <from>
                    <xdr:col>7</xdr:col>
                    <xdr:colOff>0</xdr:colOff>
                    <xdr:row>25</xdr:row>
                    <xdr:rowOff>7620</xdr:rowOff>
                  </from>
                  <to>
                    <xdr:col>58</xdr:col>
                    <xdr:colOff>76200</xdr:colOff>
                    <xdr:row>27</xdr:row>
                    <xdr:rowOff>22860</xdr:rowOff>
                  </to>
                </anchor>
              </controlPr>
            </control>
          </mc:Choice>
        </mc:AlternateContent>
        <mc:AlternateContent xmlns:mc="http://schemas.openxmlformats.org/markup-compatibility/2006">
          <mc:Choice Requires="x14">
            <control shapeId="1435" r:id="rId52" name="Group Box 411">
              <controlPr locked="0" defaultSize="0" print="0" autoFill="0" autoPict="0">
                <anchor moveWithCells="1" sizeWithCells="1">
                  <from>
                    <xdr:col>44</xdr:col>
                    <xdr:colOff>68580</xdr:colOff>
                    <xdr:row>27</xdr:row>
                    <xdr:rowOff>53340</xdr:rowOff>
                  </from>
                  <to>
                    <xdr:col>58</xdr:col>
                    <xdr:colOff>22860</xdr:colOff>
                    <xdr:row>29</xdr:row>
                    <xdr:rowOff>7620</xdr:rowOff>
                  </to>
                </anchor>
              </controlPr>
            </control>
          </mc:Choice>
        </mc:AlternateContent>
        <mc:AlternateContent xmlns:mc="http://schemas.openxmlformats.org/markup-compatibility/2006">
          <mc:Choice Requires="x14">
            <control shapeId="1436" r:id="rId53" name="Option Button 412">
              <controlPr locked="0" defaultSize="0" autoFill="0" autoLine="0" autoPict="0">
                <anchor moveWithCells="1" sizeWithCells="1">
                  <from>
                    <xdr:col>45</xdr:col>
                    <xdr:colOff>22860</xdr:colOff>
                    <xdr:row>27</xdr:row>
                    <xdr:rowOff>60960</xdr:rowOff>
                  </from>
                  <to>
                    <xdr:col>48</xdr:col>
                    <xdr:colOff>0</xdr:colOff>
                    <xdr:row>28</xdr:row>
                    <xdr:rowOff>22860</xdr:rowOff>
                  </to>
                </anchor>
              </controlPr>
            </control>
          </mc:Choice>
        </mc:AlternateContent>
        <mc:AlternateContent xmlns:mc="http://schemas.openxmlformats.org/markup-compatibility/2006">
          <mc:Choice Requires="x14">
            <control shapeId="1437" r:id="rId54" name="Option Button 413">
              <controlPr locked="0" defaultSize="0" autoFill="0" autoLine="0" autoPict="0">
                <anchor moveWithCells="1" sizeWithCells="1">
                  <from>
                    <xdr:col>45</xdr:col>
                    <xdr:colOff>22860</xdr:colOff>
                    <xdr:row>27</xdr:row>
                    <xdr:rowOff>198120</xdr:rowOff>
                  </from>
                  <to>
                    <xdr:col>47</xdr:col>
                    <xdr:colOff>76200</xdr:colOff>
                    <xdr:row>28</xdr:row>
                    <xdr:rowOff>160020</xdr:rowOff>
                  </to>
                </anchor>
              </controlPr>
            </control>
          </mc:Choice>
        </mc:AlternateContent>
        <mc:AlternateContent xmlns:mc="http://schemas.openxmlformats.org/markup-compatibility/2006">
          <mc:Choice Requires="x14">
            <control shapeId="1441" r:id="rId55" name="Check Box 417">
              <controlPr locked="0" defaultSize="0" autoFill="0" autoLine="0" autoPict="0">
                <anchor moveWithCells="1">
                  <from>
                    <xdr:col>37</xdr:col>
                    <xdr:colOff>45720</xdr:colOff>
                    <xdr:row>703</xdr:row>
                    <xdr:rowOff>129540</xdr:rowOff>
                  </from>
                  <to>
                    <xdr:col>40</xdr:col>
                    <xdr:colOff>30480</xdr:colOff>
                    <xdr:row>703</xdr:row>
                    <xdr:rowOff>304800</xdr:rowOff>
                  </to>
                </anchor>
              </controlPr>
            </control>
          </mc:Choice>
        </mc:AlternateContent>
        <mc:AlternateContent xmlns:mc="http://schemas.openxmlformats.org/markup-compatibility/2006">
          <mc:Choice Requires="x14">
            <control shapeId="1443" r:id="rId56" name="Group Box 419">
              <controlPr locked="0" defaultSize="0" print="0" autoFill="0" autoPict="0">
                <anchor moveWithCells="1">
                  <from>
                    <xdr:col>41</xdr:col>
                    <xdr:colOff>0</xdr:colOff>
                    <xdr:row>780</xdr:row>
                    <xdr:rowOff>0</xdr:rowOff>
                  </from>
                  <to>
                    <xdr:col>50</xdr:col>
                    <xdr:colOff>68580</xdr:colOff>
                    <xdr:row>782</xdr:row>
                    <xdr:rowOff>198120</xdr:rowOff>
                  </to>
                </anchor>
              </controlPr>
            </control>
          </mc:Choice>
        </mc:AlternateContent>
        <mc:AlternateContent xmlns:mc="http://schemas.openxmlformats.org/markup-compatibility/2006">
          <mc:Choice Requires="x14">
            <control shapeId="1447" r:id="rId57" name="Option Button 423">
              <controlPr locked="0" defaultSize="0" autoFill="0" autoLine="0" autoPict="0">
                <anchor moveWithCells="1">
                  <from>
                    <xdr:col>44</xdr:col>
                    <xdr:colOff>76200</xdr:colOff>
                    <xdr:row>780</xdr:row>
                    <xdr:rowOff>22860</xdr:rowOff>
                  </from>
                  <to>
                    <xdr:col>47</xdr:col>
                    <xdr:colOff>53340</xdr:colOff>
                    <xdr:row>780</xdr:row>
                    <xdr:rowOff>198120</xdr:rowOff>
                  </to>
                </anchor>
              </controlPr>
            </control>
          </mc:Choice>
        </mc:AlternateContent>
        <mc:AlternateContent xmlns:mc="http://schemas.openxmlformats.org/markup-compatibility/2006">
          <mc:Choice Requires="x14">
            <control shapeId="1448" r:id="rId58" name="Option Button 424">
              <controlPr locked="0" defaultSize="0" autoFill="0" autoLine="0" autoPict="0">
                <anchor moveWithCells="1">
                  <from>
                    <xdr:col>44</xdr:col>
                    <xdr:colOff>76200</xdr:colOff>
                    <xdr:row>781</xdr:row>
                    <xdr:rowOff>22860</xdr:rowOff>
                  </from>
                  <to>
                    <xdr:col>47</xdr:col>
                    <xdr:colOff>53340</xdr:colOff>
                    <xdr:row>781</xdr:row>
                    <xdr:rowOff>198120</xdr:rowOff>
                  </to>
                </anchor>
              </controlPr>
            </control>
          </mc:Choice>
        </mc:AlternateContent>
        <mc:AlternateContent xmlns:mc="http://schemas.openxmlformats.org/markup-compatibility/2006">
          <mc:Choice Requires="x14">
            <control shapeId="1449" r:id="rId59" name="Option Button 425">
              <controlPr locked="0" defaultSize="0" autoFill="0" autoLine="0" autoPict="0">
                <anchor moveWithCells="1">
                  <from>
                    <xdr:col>44</xdr:col>
                    <xdr:colOff>76200</xdr:colOff>
                    <xdr:row>782</xdr:row>
                    <xdr:rowOff>22860</xdr:rowOff>
                  </from>
                  <to>
                    <xdr:col>47</xdr:col>
                    <xdr:colOff>53340</xdr:colOff>
                    <xdr:row>782</xdr:row>
                    <xdr:rowOff>198120</xdr:rowOff>
                  </to>
                </anchor>
              </controlPr>
            </control>
          </mc:Choice>
        </mc:AlternateContent>
        <mc:AlternateContent xmlns:mc="http://schemas.openxmlformats.org/markup-compatibility/2006">
          <mc:Choice Requires="x14">
            <control shapeId="1166" r:id="rId60" name="Check Box 142">
              <controlPr locked="0" defaultSize="0" autoFill="0" autoLine="0" autoPict="0">
                <anchor moveWithCells="1" sizeWithCells="1">
                  <from>
                    <xdr:col>54</xdr:col>
                    <xdr:colOff>0</xdr:colOff>
                    <xdr:row>769</xdr:row>
                    <xdr:rowOff>0</xdr:rowOff>
                  </from>
                  <to>
                    <xdr:col>56</xdr:col>
                    <xdr:colOff>76200</xdr:colOff>
                    <xdr:row>769</xdr:row>
                    <xdr:rowOff>7620</xdr:rowOff>
                  </to>
                </anchor>
              </controlPr>
            </control>
          </mc:Choice>
        </mc:AlternateContent>
        <mc:AlternateContent xmlns:mc="http://schemas.openxmlformats.org/markup-compatibility/2006">
          <mc:Choice Requires="x14">
            <control shapeId="1167" r:id="rId61" name="Check Box 143">
              <controlPr locked="0" defaultSize="0" autoFill="0" autoLine="0" autoPict="0">
                <anchor moveWithCells="1" sizeWithCells="1">
                  <from>
                    <xdr:col>54</xdr:col>
                    <xdr:colOff>0</xdr:colOff>
                    <xdr:row>769</xdr:row>
                    <xdr:rowOff>0</xdr:rowOff>
                  </from>
                  <to>
                    <xdr:col>56</xdr:col>
                    <xdr:colOff>76200</xdr:colOff>
                    <xdr:row>769</xdr:row>
                    <xdr:rowOff>0</xdr:rowOff>
                  </to>
                </anchor>
              </controlPr>
            </control>
          </mc:Choice>
        </mc:AlternateContent>
        <mc:AlternateContent xmlns:mc="http://schemas.openxmlformats.org/markup-compatibility/2006">
          <mc:Choice Requires="x14">
            <control shapeId="1168" r:id="rId62" name="Check Box 144">
              <controlPr locked="0" defaultSize="0" autoFill="0" autoLine="0" autoPict="0">
                <anchor moveWithCells="1" sizeWithCells="1">
                  <from>
                    <xdr:col>54</xdr:col>
                    <xdr:colOff>0</xdr:colOff>
                    <xdr:row>769</xdr:row>
                    <xdr:rowOff>0</xdr:rowOff>
                  </from>
                  <to>
                    <xdr:col>56</xdr:col>
                    <xdr:colOff>76200</xdr:colOff>
                    <xdr:row>769</xdr:row>
                    <xdr:rowOff>0</xdr:rowOff>
                  </to>
                </anchor>
              </controlPr>
            </control>
          </mc:Choice>
        </mc:AlternateContent>
        <mc:AlternateContent xmlns:mc="http://schemas.openxmlformats.org/markup-compatibility/2006">
          <mc:Choice Requires="x14">
            <control shapeId="1461" r:id="rId63" name="Group Box 437">
              <controlPr defaultSize="0" print="0" autoFill="0" autoPict="0">
                <anchor moveWithCells="1" sizeWithCells="1">
                  <from>
                    <xdr:col>8</xdr:col>
                    <xdr:colOff>30480</xdr:colOff>
                    <xdr:row>97</xdr:row>
                    <xdr:rowOff>30480</xdr:rowOff>
                  </from>
                  <to>
                    <xdr:col>21</xdr:col>
                    <xdr:colOff>7620</xdr:colOff>
                    <xdr:row>98</xdr:row>
                    <xdr:rowOff>99060</xdr:rowOff>
                  </to>
                </anchor>
              </controlPr>
            </control>
          </mc:Choice>
        </mc:AlternateContent>
        <mc:AlternateContent xmlns:mc="http://schemas.openxmlformats.org/markup-compatibility/2006">
          <mc:Choice Requires="x14">
            <control shapeId="1462" r:id="rId64" name="Option Button 438">
              <controlPr locked="0" defaultSize="0" autoFill="0" autoLine="0" autoPict="0">
                <anchor moveWithCells="1" sizeWithCells="1">
                  <from>
                    <xdr:col>9</xdr:col>
                    <xdr:colOff>0</xdr:colOff>
                    <xdr:row>97</xdr:row>
                    <xdr:rowOff>106680</xdr:rowOff>
                  </from>
                  <to>
                    <xdr:col>10</xdr:col>
                    <xdr:colOff>53340</xdr:colOff>
                    <xdr:row>98</xdr:row>
                    <xdr:rowOff>76200</xdr:rowOff>
                  </to>
                </anchor>
              </controlPr>
            </control>
          </mc:Choice>
        </mc:AlternateContent>
        <mc:AlternateContent xmlns:mc="http://schemas.openxmlformats.org/markup-compatibility/2006">
          <mc:Choice Requires="x14">
            <control shapeId="1463" r:id="rId65" name="Option Button 439">
              <controlPr locked="0" defaultSize="0" autoFill="0" autoLine="0" autoPict="0">
                <anchor moveWithCells="1" sizeWithCells="1">
                  <from>
                    <xdr:col>3</xdr:col>
                    <xdr:colOff>68580</xdr:colOff>
                    <xdr:row>103</xdr:row>
                    <xdr:rowOff>60960</xdr:rowOff>
                  </from>
                  <to>
                    <xdr:col>6</xdr:col>
                    <xdr:colOff>53340</xdr:colOff>
                    <xdr:row>104</xdr:row>
                    <xdr:rowOff>60960</xdr:rowOff>
                  </to>
                </anchor>
              </controlPr>
            </control>
          </mc:Choice>
        </mc:AlternateContent>
        <mc:AlternateContent xmlns:mc="http://schemas.openxmlformats.org/markup-compatibility/2006">
          <mc:Choice Requires="x14">
            <control shapeId="1466" r:id="rId66" name="Group Box 442">
              <controlPr defaultSize="0" print="0" autoFill="0" autoPict="0">
                <anchor moveWithCells="1" sizeWithCells="1">
                  <from>
                    <xdr:col>3</xdr:col>
                    <xdr:colOff>60960</xdr:colOff>
                    <xdr:row>101</xdr:row>
                    <xdr:rowOff>167640</xdr:rowOff>
                  </from>
                  <to>
                    <xdr:col>20</xdr:col>
                    <xdr:colOff>91440</xdr:colOff>
                    <xdr:row>104</xdr:row>
                    <xdr:rowOff>68580</xdr:rowOff>
                  </to>
                </anchor>
              </controlPr>
            </control>
          </mc:Choice>
        </mc:AlternateContent>
        <mc:AlternateContent xmlns:mc="http://schemas.openxmlformats.org/markup-compatibility/2006">
          <mc:Choice Requires="x14">
            <control shapeId="1467" r:id="rId67" name="Option Button 443">
              <controlPr locked="0" defaultSize="0" autoFill="0" autoLine="0" autoPict="0">
                <anchor moveWithCells="1" sizeWithCells="1">
                  <from>
                    <xdr:col>3</xdr:col>
                    <xdr:colOff>76200</xdr:colOff>
                    <xdr:row>100</xdr:row>
                    <xdr:rowOff>38100</xdr:rowOff>
                  </from>
                  <to>
                    <xdr:col>6</xdr:col>
                    <xdr:colOff>38100</xdr:colOff>
                    <xdr:row>101</xdr:row>
                    <xdr:rowOff>114300</xdr:rowOff>
                  </to>
                </anchor>
              </controlPr>
            </control>
          </mc:Choice>
        </mc:AlternateContent>
        <mc:AlternateContent xmlns:mc="http://schemas.openxmlformats.org/markup-compatibility/2006">
          <mc:Choice Requires="x14">
            <control shapeId="1468" r:id="rId68" name="Option Button 444">
              <controlPr locked="0" defaultSize="0" autoFill="0" autoLine="0" autoPict="0">
                <anchor moveWithCells="1" sizeWithCells="1">
                  <from>
                    <xdr:col>3</xdr:col>
                    <xdr:colOff>68580</xdr:colOff>
                    <xdr:row>102</xdr:row>
                    <xdr:rowOff>68580</xdr:rowOff>
                  </from>
                  <to>
                    <xdr:col>6</xdr:col>
                    <xdr:colOff>53340</xdr:colOff>
                    <xdr:row>103</xdr:row>
                    <xdr:rowOff>68580</xdr:rowOff>
                  </to>
                </anchor>
              </controlPr>
            </control>
          </mc:Choice>
        </mc:AlternateContent>
        <mc:AlternateContent xmlns:mc="http://schemas.openxmlformats.org/markup-compatibility/2006">
          <mc:Choice Requires="x14">
            <control shapeId="1469" r:id="rId69" name="Check Box 445">
              <controlPr defaultSize="0" autoFill="0" autoLine="0" autoPict="0">
                <anchor moveWithCells="1">
                  <from>
                    <xdr:col>2</xdr:col>
                    <xdr:colOff>22860</xdr:colOff>
                    <xdr:row>114</xdr:row>
                    <xdr:rowOff>99060</xdr:rowOff>
                  </from>
                  <to>
                    <xdr:col>4</xdr:col>
                    <xdr:colOff>38100</xdr:colOff>
                    <xdr:row>116</xdr:row>
                    <xdr:rowOff>15240</xdr:rowOff>
                  </to>
                </anchor>
              </controlPr>
            </control>
          </mc:Choice>
        </mc:AlternateContent>
        <mc:AlternateContent xmlns:mc="http://schemas.openxmlformats.org/markup-compatibility/2006">
          <mc:Choice Requires="x14">
            <control shapeId="1471" r:id="rId70" name="Group Box 447">
              <controlPr defaultSize="0" print="0" autoFill="0" autoPict="0">
                <anchor moveWithCells="1" sizeWithCells="1">
                  <from>
                    <xdr:col>31</xdr:col>
                    <xdr:colOff>30480</xdr:colOff>
                    <xdr:row>99</xdr:row>
                    <xdr:rowOff>30480</xdr:rowOff>
                  </from>
                  <to>
                    <xdr:col>43</xdr:col>
                    <xdr:colOff>45720</xdr:colOff>
                    <xdr:row>100</xdr:row>
                    <xdr:rowOff>106680</xdr:rowOff>
                  </to>
                </anchor>
              </controlPr>
            </control>
          </mc:Choice>
        </mc:AlternateContent>
        <mc:AlternateContent xmlns:mc="http://schemas.openxmlformats.org/markup-compatibility/2006">
          <mc:Choice Requires="x14">
            <control shapeId="1473" r:id="rId71" name="Check Box 449">
              <controlPr defaultSize="0" autoFill="0" autoLine="0" autoPict="0">
                <anchor moveWithCells="1">
                  <from>
                    <xdr:col>13</xdr:col>
                    <xdr:colOff>99060</xdr:colOff>
                    <xdr:row>114</xdr:row>
                    <xdr:rowOff>99060</xdr:rowOff>
                  </from>
                  <to>
                    <xdr:col>16</xdr:col>
                    <xdr:colOff>38100</xdr:colOff>
                    <xdr:row>116</xdr:row>
                    <xdr:rowOff>15240</xdr:rowOff>
                  </to>
                </anchor>
              </controlPr>
            </control>
          </mc:Choice>
        </mc:AlternateContent>
        <mc:AlternateContent xmlns:mc="http://schemas.openxmlformats.org/markup-compatibility/2006">
          <mc:Choice Requires="x14">
            <control shapeId="1474" r:id="rId72" name="Check Box 450">
              <controlPr defaultSize="0" autoFill="0" autoLine="0" autoPict="0">
                <anchor moveWithCells="1">
                  <from>
                    <xdr:col>23</xdr:col>
                    <xdr:colOff>0</xdr:colOff>
                    <xdr:row>114</xdr:row>
                    <xdr:rowOff>91440</xdr:rowOff>
                  </from>
                  <to>
                    <xdr:col>25</xdr:col>
                    <xdr:colOff>45720</xdr:colOff>
                    <xdr:row>116</xdr:row>
                    <xdr:rowOff>7620</xdr:rowOff>
                  </to>
                </anchor>
              </controlPr>
            </control>
          </mc:Choice>
        </mc:AlternateContent>
        <mc:AlternateContent xmlns:mc="http://schemas.openxmlformats.org/markup-compatibility/2006">
          <mc:Choice Requires="x14">
            <control shapeId="1475" r:id="rId73" name="Check Box 451">
              <controlPr defaultSize="0" autoFill="0" autoLine="0" autoPict="0">
                <anchor moveWithCells="1">
                  <from>
                    <xdr:col>2</xdr:col>
                    <xdr:colOff>22860</xdr:colOff>
                    <xdr:row>163</xdr:row>
                    <xdr:rowOff>121920</xdr:rowOff>
                  </from>
                  <to>
                    <xdr:col>4</xdr:col>
                    <xdr:colOff>38100</xdr:colOff>
                    <xdr:row>165</xdr:row>
                    <xdr:rowOff>7620</xdr:rowOff>
                  </to>
                </anchor>
              </controlPr>
            </control>
          </mc:Choice>
        </mc:AlternateContent>
        <mc:AlternateContent xmlns:mc="http://schemas.openxmlformats.org/markup-compatibility/2006">
          <mc:Choice Requires="x14">
            <control shapeId="1476" r:id="rId74" name="Check Box 452">
              <controlPr defaultSize="0" autoFill="0" autoLine="0" autoPict="0">
                <anchor moveWithCells="1">
                  <from>
                    <xdr:col>14</xdr:col>
                    <xdr:colOff>0</xdr:colOff>
                    <xdr:row>163</xdr:row>
                    <xdr:rowOff>121920</xdr:rowOff>
                  </from>
                  <to>
                    <xdr:col>16</xdr:col>
                    <xdr:colOff>38100</xdr:colOff>
                    <xdr:row>165</xdr:row>
                    <xdr:rowOff>7620</xdr:rowOff>
                  </to>
                </anchor>
              </controlPr>
            </control>
          </mc:Choice>
        </mc:AlternateContent>
        <mc:AlternateContent xmlns:mc="http://schemas.openxmlformats.org/markup-compatibility/2006">
          <mc:Choice Requires="x14">
            <control shapeId="1477" r:id="rId75" name="Check Box 453">
              <controlPr defaultSize="0" autoFill="0" autoLine="0" autoPict="0">
                <anchor moveWithCells="1">
                  <from>
                    <xdr:col>25</xdr:col>
                    <xdr:colOff>0</xdr:colOff>
                    <xdr:row>163</xdr:row>
                    <xdr:rowOff>121920</xdr:rowOff>
                  </from>
                  <to>
                    <xdr:col>27</xdr:col>
                    <xdr:colOff>38100</xdr:colOff>
                    <xdr:row>165</xdr:row>
                    <xdr:rowOff>7620</xdr:rowOff>
                  </to>
                </anchor>
              </controlPr>
            </control>
          </mc:Choice>
        </mc:AlternateContent>
        <mc:AlternateContent xmlns:mc="http://schemas.openxmlformats.org/markup-compatibility/2006">
          <mc:Choice Requires="x14">
            <control shapeId="1479" r:id="rId76" name="Check Box 455">
              <controlPr locked="0" defaultSize="0" autoFill="0" autoLine="0" autoPict="0">
                <anchor moveWithCells="1">
                  <from>
                    <xdr:col>37</xdr:col>
                    <xdr:colOff>0</xdr:colOff>
                    <xdr:row>670</xdr:row>
                    <xdr:rowOff>106680</xdr:rowOff>
                  </from>
                  <to>
                    <xdr:col>39</xdr:col>
                    <xdr:colOff>68580</xdr:colOff>
                    <xdr:row>670</xdr:row>
                    <xdr:rowOff>281940</xdr:rowOff>
                  </to>
                </anchor>
              </controlPr>
            </control>
          </mc:Choice>
        </mc:AlternateContent>
        <mc:AlternateContent xmlns:mc="http://schemas.openxmlformats.org/markup-compatibility/2006">
          <mc:Choice Requires="x14">
            <control shapeId="1481" r:id="rId77" name="Check Box 457">
              <controlPr locked="0" defaultSize="0" autoFill="0" autoLine="0" autoPict="0">
                <anchor moveWithCells="1">
                  <from>
                    <xdr:col>31</xdr:col>
                    <xdr:colOff>45720</xdr:colOff>
                    <xdr:row>675</xdr:row>
                    <xdr:rowOff>114300</xdr:rowOff>
                  </from>
                  <to>
                    <xdr:col>34</xdr:col>
                    <xdr:colOff>30480</xdr:colOff>
                    <xdr:row>675</xdr:row>
                    <xdr:rowOff>289560</xdr:rowOff>
                  </to>
                </anchor>
              </controlPr>
            </control>
          </mc:Choice>
        </mc:AlternateContent>
        <mc:AlternateContent xmlns:mc="http://schemas.openxmlformats.org/markup-compatibility/2006">
          <mc:Choice Requires="x14">
            <control shapeId="1483" r:id="rId78" name="Check Box 459">
              <controlPr locked="0" defaultSize="0" autoFill="0" autoLine="0" autoPict="0">
                <anchor moveWithCells="1">
                  <from>
                    <xdr:col>31</xdr:col>
                    <xdr:colOff>30480</xdr:colOff>
                    <xdr:row>676</xdr:row>
                    <xdr:rowOff>129540</xdr:rowOff>
                  </from>
                  <to>
                    <xdr:col>34</xdr:col>
                    <xdr:colOff>15240</xdr:colOff>
                    <xdr:row>676</xdr:row>
                    <xdr:rowOff>304800</xdr:rowOff>
                  </to>
                </anchor>
              </controlPr>
            </control>
          </mc:Choice>
        </mc:AlternateContent>
        <mc:AlternateContent xmlns:mc="http://schemas.openxmlformats.org/markup-compatibility/2006">
          <mc:Choice Requires="x14">
            <control shapeId="1485" r:id="rId79" name="Check Box 461">
              <controlPr locked="0" defaultSize="0" autoFill="0" autoLine="0" autoPict="0">
                <anchor moveWithCells="1">
                  <from>
                    <xdr:col>37</xdr:col>
                    <xdr:colOff>53340</xdr:colOff>
                    <xdr:row>678</xdr:row>
                    <xdr:rowOff>2156460</xdr:rowOff>
                  </from>
                  <to>
                    <xdr:col>40</xdr:col>
                    <xdr:colOff>30480</xdr:colOff>
                    <xdr:row>678</xdr:row>
                    <xdr:rowOff>2331720</xdr:rowOff>
                  </to>
                </anchor>
              </controlPr>
            </control>
          </mc:Choice>
        </mc:AlternateContent>
        <mc:AlternateContent xmlns:mc="http://schemas.openxmlformats.org/markup-compatibility/2006">
          <mc:Choice Requires="x14">
            <control shapeId="1487" r:id="rId80" name="Check Box 463">
              <controlPr locked="0" defaultSize="0" autoFill="0" autoLine="0" autoPict="0">
                <anchor moveWithCells="1">
                  <from>
                    <xdr:col>31</xdr:col>
                    <xdr:colOff>45720</xdr:colOff>
                    <xdr:row>683</xdr:row>
                    <xdr:rowOff>53340</xdr:rowOff>
                  </from>
                  <to>
                    <xdr:col>34</xdr:col>
                    <xdr:colOff>30480</xdr:colOff>
                    <xdr:row>683</xdr:row>
                    <xdr:rowOff>236220</xdr:rowOff>
                  </to>
                </anchor>
              </controlPr>
            </control>
          </mc:Choice>
        </mc:AlternateContent>
        <mc:AlternateContent xmlns:mc="http://schemas.openxmlformats.org/markup-compatibility/2006">
          <mc:Choice Requires="x14">
            <control shapeId="1488" r:id="rId81" name="Check Box 464">
              <controlPr locked="0" defaultSize="0" autoFill="0" autoLine="0" autoPict="0">
                <anchor moveWithCells="1">
                  <from>
                    <xdr:col>37</xdr:col>
                    <xdr:colOff>60960</xdr:colOff>
                    <xdr:row>680</xdr:row>
                    <xdr:rowOff>114300</xdr:rowOff>
                  </from>
                  <to>
                    <xdr:col>40</xdr:col>
                    <xdr:colOff>45720</xdr:colOff>
                    <xdr:row>680</xdr:row>
                    <xdr:rowOff>289560</xdr:rowOff>
                  </to>
                </anchor>
              </controlPr>
            </control>
          </mc:Choice>
        </mc:AlternateContent>
        <mc:AlternateContent xmlns:mc="http://schemas.openxmlformats.org/markup-compatibility/2006">
          <mc:Choice Requires="x14">
            <control shapeId="1489" r:id="rId82" name="Check Box 465">
              <controlPr locked="0" defaultSize="0" autoFill="0" autoLine="0" autoPict="0" macro="[0]!CheckBox81_Click">
                <anchor moveWithCells="1">
                  <from>
                    <xdr:col>51</xdr:col>
                    <xdr:colOff>15240</xdr:colOff>
                    <xdr:row>689</xdr:row>
                    <xdr:rowOff>15240</xdr:rowOff>
                  </from>
                  <to>
                    <xdr:col>54</xdr:col>
                    <xdr:colOff>0</xdr:colOff>
                    <xdr:row>690</xdr:row>
                    <xdr:rowOff>0</xdr:rowOff>
                  </to>
                </anchor>
              </controlPr>
            </control>
          </mc:Choice>
        </mc:AlternateContent>
        <mc:AlternateContent xmlns:mc="http://schemas.openxmlformats.org/markup-compatibility/2006">
          <mc:Choice Requires="x14">
            <control shapeId="1491" r:id="rId83" name="Check Box 467">
              <controlPr locked="0" defaultSize="0" autoFill="0" autoLine="0" autoPict="0">
                <anchor moveWithCells="1">
                  <from>
                    <xdr:col>51</xdr:col>
                    <xdr:colOff>15240</xdr:colOff>
                    <xdr:row>690</xdr:row>
                    <xdr:rowOff>243840</xdr:rowOff>
                  </from>
                  <to>
                    <xdr:col>54</xdr:col>
                    <xdr:colOff>0</xdr:colOff>
                    <xdr:row>690</xdr:row>
                    <xdr:rowOff>419100</xdr:rowOff>
                  </to>
                </anchor>
              </controlPr>
            </control>
          </mc:Choice>
        </mc:AlternateContent>
        <mc:AlternateContent xmlns:mc="http://schemas.openxmlformats.org/markup-compatibility/2006">
          <mc:Choice Requires="x14">
            <control shapeId="1493" r:id="rId84" name="Check Box 469">
              <controlPr locked="0" defaultSize="0" autoFill="0" autoLine="0" autoPict="0">
                <anchor moveWithCells="1">
                  <from>
                    <xdr:col>51</xdr:col>
                    <xdr:colOff>0</xdr:colOff>
                    <xdr:row>704</xdr:row>
                    <xdr:rowOff>60960</xdr:rowOff>
                  </from>
                  <to>
                    <xdr:col>53</xdr:col>
                    <xdr:colOff>60960</xdr:colOff>
                    <xdr:row>704</xdr:row>
                    <xdr:rowOff>236220</xdr:rowOff>
                  </to>
                </anchor>
              </controlPr>
            </control>
          </mc:Choice>
        </mc:AlternateContent>
        <mc:AlternateContent xmlns:mc="http://schemas.openxmlformats.org/markup-compatibility/2006">
          <mc:Choice Requires="x14">
            <control shapeId="1494" r:id="rId85" name="Check Box 470">
              <controlPr locked="0" defaultSize="0" autoFill="0" autoLine="0" autoPict="0">
                <anchor moveWithCells="1">
                  <from>
                    <xdr:col>56</xdr:col>
                    <xdr:colOff>7620</xdr:colOff>
                    <xdr:row>705</xdr:row>
                    <xdr:rowOff>15240</xdr:rowOff>
                  </from>
                  <to>
                    <xdr:col>58</xdr:col>
                    <xdr:colOff>76200</xdr:colOff>
                    <xdr:row>705</xdr:row>
                    <xdr:rowOff>198120</xdr:rowOff>
                  </to>
                </anchor>
              </controlPr>
            </control>
          </mc:Choice>
        </mc:AlternateContent>
        <mc:AlternateContent xmlns:mc="http://schemas.openxmlformats.org/markup-compatibility/2006">
          <mc:Choice Requires="x14">
            <control shapeId="1495" r:id="rId86" name="Check Box 471">
              <controlPr locked="0" defaultSize="0" autoFill="0" autoLine="0" autoPict="0">
                <anchor moveWithCells="1">
                  <from>
                    <xdr:col>51</xdr:col>
                    <xdr:colOff>15240</xdr:colOff>
                    <xdr:row>706</xdr:row>
                    <xdr:rowOff>15240</xdr:rowOff>
                  </from>
                  <to>
                    <xdr:col>53</xdr:col>
                    <xdr:colOff>99060</xdr:colOff>
                    <xdr:row>707</xdr:row>
                    <xdr:rowOff>7620</xdr:rowOff>
                  </to>
                </anchor>
              </controlPr>
            </control>
          </mc:Choice>
        </mc:AlternateContent>
        <mc:AlternateContent xmlns:mc="http://schemas.openxmlformats.org/markup-compatibility/2006">
          <mc:Choice Requires="x14">
            <control shapeId="1499" r:id="rId87" name="Option Button 475">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0" r:id="rId88" name="Option Button 476">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1" r:id="rId89" name="Option Button 47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2" r:id="rId90" name="Option Button 47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3" r:id="rId91" name="Option Button 479">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4" r:id="rId92" name="Option Button 480">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9" r:id="rId93" name="Option Button 485">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0" r:id="rId94" name="Option Button 486">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1" r:id="rId95" name="Option Button 48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2" r:id="rId96" name="Option Button 48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5" r:id="rId97" name="Option Button 491">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6" r:id="rId98" name="Option Button 492">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7" r:id="rId99" name="Option Button 493">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1" r:id="rId100" name="Option Button 49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2" r:id="rId101" name="Option Button 49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4" r:id="rId102" name="Option Button 500">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5" r:id="rId103" name="Option Button 501">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6" r:id="rId104" name="Option Button 502">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8" r:id="rId105" name="Option Button 504">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9" r:id="rId106" name="Option Button 505">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0" r:id="rId107" name="Option Button 506">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1" r:id="rId108" name="Option Button 507">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2" r:id="rId109" name="Option Button 508">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3" r:id="rId110" name="Option Button 509">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4" r:id="rId111" name="Option Button 510">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5" r:id="rId112" name="Option Button 511">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6" r:id="rId113" name="Option Button 512">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7" r:id="rId114" name="Option Button 513">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42" r:id="rId115" name="Option Button 518">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44" r:id="rId116" name="Group Box 520">
              <controlPr locked="0" defaultSize="0" print="0" autoFill="0" autoPict="0">
                <anchor moveWithCells="1">
                  <from>
                    <xdr:col>41</xdr:col>
                    <xdr:colOff>7620</xdr:colOff>
                    <xdr:row>785</xdr:row>
                    <xdr:rowOff>7620</xdr:rowOff>
                  </from>
                  <to>
                    <xdr:col>50</xdr:col>
                    <xdr:colOff>68580</xdr:colOff>
                    <xdr:row>787</xdr:row>
                    <xdr:rowOff>198120</xdr:rowOff>
                  </to>
                </anchor>
              </controlPr>
            </control>
          </mc:Choice>
        </mc:AlternateContent>
        <mc:AlternateContent xmlns:mc="http://schemas.openxmlformats.org/markup-compatibility/2006">
          <mc:Choice Requires="x14">
            <control shapeId="1545" r:id="rId117" name="Option Button 521">
              <controlPr locked="0" defaultSize="0" autoFill="0" autoLine="0" autoPict="0">
                <anchor moveWithCells="1">
                  <from>
                    <xdr:col>45</xdr:col>
                    <xdr:colOff>0</xdr:colOff>
                    <xdr:row>785</xdr:row>
                    <xdr:rowOff>7620</xdr:rowOff>
                  </from>
                  <to>
                    <xdr:col>47</xdr:col>
                    <xdr:colOff>60960</xdr:colOff>
                    <xdr:row>785</xdr:row>
                    <xdr:rowOff>182880</xdr:rowOff>
                  </to>
                </anchor>
              </controlPr>
            </control>
          </mc:Choice>
        </mc:AlternateContent>
        <mc:AlternateContent xmlns:mc="http://schemas.openxmlformats.org/markup-compatibility/2006">
          <mc:Choice Requires="x14">
            <control shapeId="1546" r:id="rId118" name="Option Button 522">
              <controlPr locked="0" defaultSize="0" autoFill="0" autoLine="0" autoPict="0">
                <anchor moveWithCells="1">
                  <from>
                    <xdr:col>45</xdr:col>
                    <xdr:colOff>0</xdr:colOff>
                    <xdr:row>786</xdr:row>
                    <xdr:rowOff>7620</xdr:rowOff>
                  </from>
                  <to>
                    <xdr:col>47</xdr:col>
                    <xdr:colOff>60960</xdr:colOff>
                    <xdr:row>786</xdr:row>
                    <xdr:rowOff>182880</xdr:rowOff>
                  </to>
                </anchor>
              </controlPr>
            </control>
          </mc:Choice>
        </mc:AlternateContent>
        <mc:AlternateContent xmlns:mc="http://schemas.openxmlformats.org/markup-compatibility/2006">
          <mc:Choice Requires="x14">
            <control shapeId="1547" r:id="rId119" name="Option Button 523">
              <controlPr locked="0" defaultSize="0" autoFill="0" autoLine="0" autoPict="0">
                <anchor moveWithCells="1">
                  <from>
                    <xdr:col>45</xdr:col>
                    <xdr:colOff>0</xdr:colOff>
                    <xdr:row>787</xdr:row>
                    <xdr:rowOff>7620</xdr:rowOff>
                  </from>
                  <to>
                    <xdr:col>47</xdr:col>
                    <xdr:colOff>60960</xdr:colOff>
                    <xdr:row>787</xdr:row>
                    <xdr:rowOff>182880</xdr:rowOff>
                  </to>
                </anchor>
              </controlPr>
            </control>
          </mc:Choice>
        </mc:AlternateContent>
        <mc:AlternateContent xmlns:mc="http://schemas.openxmlformats.org/markup-compatibility/2006">
          <mc:Choice Requires="x14">
            <control shapeId="1548" r:id="rId120" name="Option Button 524">
              <controlPr locked="0" defaultSize="0" autoFill="0" autoLine="0" autoPict="0">
                <anchor moveWithCells="1">
                  <from>
                    <xdr:col>45</xdr:col>
                    <xdr:colOff>0</xdr:colOff>
                    <xdr:row>790</xdr:row>
                    <xdr:rowOff>15240</xdr:rowOff>
                  </from>
                  <to>
                    <xdr:col>47</xdr:col>
                    <xdr:colOff>60960</xdr:colOff>
                    <xdr:row>790</xdr:row>
                    <xdr:rowOff>190500</xdr:rowOff>
                  </to>
                </anchor>
              </controlPr>
            </control>
          </mc:Choice>
        </mc:AlternateContent>
        <mc:AlternateContent xmlns:mc="http://schemas.openxmlformats.org/markup-compatibility/2006">
          <mc:Choice Requires="x14">
            <control shapeId="1549" r:id="rId121" name="Option Button 525">
              <controlPr locked="0" defaultSize="0" autoFill="0" autoLine="0" autoPict="0">
                <anchor moveWithCells="1">
                  <from>
                    <xdr:col>45</xdr:col>
                    <xdr:colOff>0</xdr:colOff>
                    <xdr:row>791</xdr:row>
                    <xdr:rowOff>15240</xdr:rowOff>
                  </from>
                  <to>
                    <xdr:col>47</xdr:col>
                    <xdr:colOff>60960</xdr:colOff>
                    <xdr:row>791</xdr:row>
                    <xdr:rowOff>190500</xdr:rowOff>
                  </to>
                </anchor>
              </controlPr>
            </control>
          </mc:Choice>
        </mc:AlternateContent>
        <mc:AlternateContent xmlns:mc="http://schemas.openxmlformats.org/markup-compatibility/2006">
          <mc:Choice Requires="x14">
            <control shapeId="1556" r:id="rId122" name="Group Box 532">
              <controlPr locked="0" defaultSize="0" print="0" autoFill="0" autoPict="0">
                <anchor moveWithCells="1">
                  <from>
                    <xdr:col>41</xdr:col>
                    <xdr:colOff>7620</xdr:colOff>
                    <xdr:row>794</xdr:row>
                    <xdr:rowOff>0</xdr:rowOff>
                  </from>
                  <to>
                    <xdr:col>50</xdr:col>
                    <xdr:colOff>68580</xdr:colOff>
                    <xdr:row>798</xdr:row>
                    <xdr:rowOff>190500</xdr:rowOff>
                  </to>
                </anchor>
              </controlPr>
            </control>
          </mc:Choice>
        </mc:AlternateContent>
        <mc:AlternateContent xmlns:mc="http://schemas.openxmlformats.org/markup-compatibility/2006">
          <mc:Choice Requires="x14">
            <control shapeId="1557" r:id="rId123" name="Option Button 533">
              <controlPr locked="0" defaultSize="0" autoFill="0" autoLine="0" autoPict="0">
                <anchor moveWithCells="1">
                  <from>
                    <xdr:col>45</xdr:col>
                    <xdr:colOff>0</xdr:colOff>
                    <xdr:row>794</xdr:row>
                    <xdr:rowOff>22860</xdr:rowOff>
                  </from>
                  <to>
                    <xdr:col>47</xdr:col>
                    <xdr:colOff>60960</xdr:colOff>
                    <xdr:row>794</xdr:row>
                    <xdr:rowOff>198120</xdr:rowOff>
                  </to>
                </anchor>
              </controlPr>
            </control>
          </mc:Choice>
        </mc:AlternateContent>
        <mc:AlternateContent xmlns:mc="http://schemas.openxmlformats.org/markup-compatibility/2006">
          <mc:Choice Requires="x14">
            <control shapeId="1558" r:id="rId124" name="Option Button 534">
              <controlPr locked="0" defaultSize="0" autoFill="0" autoLine="0" autoPict="0">
                <anchor moveWithCells="1">
                  <from>
                    <xdr:col>45</xdr:col>
                    <xdr:colOff>0</xdr:colOff>
                    <xdr:row>795</xdr:row>
                    <xdr:rowOff>15240</xdr:rowOff>
                  </from>
                  <to>
                    <xdr:col>47</xdr:col>
                    <xdr:colOff>60960</xdr:colOff>
                    <xdr:row>795</xdr:row>
                    <xdr:rowOff>190500</xdr:rowOff>
                  </to>
                </anchor>
              </controlPr>
            </control>
          </mc:Choice>
        </mc:AlternateContent>
        <mc:AlternateContent xmlns:mc="http://schemas.openxmlformats.org/markup-compatibility/2006">
          <mc:Choice Requires="x14">
            <control shapeId="1559" r:id="rId125" name="Option Button 535">
              <controlPr locked="0" defaultSize="0" autoFill="0" autoLine="0" autoPict="0">
                <anchor moveWithCells="1">
                  <from>
                    <xdr:col>45</xdr:col>
                    <xdr:colOff>0</xdr:colOff>
                    <xdr:row>796</xdr:row>
                    <xdr:rowOff>15240</xdr:rowOff>
                  </from>
                  <to>
                    <xdr:col>47</xdr:col>
                    <xdr:colOff>60960</xdr:colOff>
                    <xdr:row>796</xdr:row>
                    <xdr:rowOff>190500</xdr:rowOff>
                  </to>
                </anchor>
              </controlPr>
            </control>
          </mc:Choice>
        </mc:AlternateContent>
        <mc:AlternateContent xmlns:mc="http://schemas.openxmlformats.org/markup-compatibility/2006">
          <mc:Choice Requires="x14">
            <control shapeId="1561" r:id="rId126" name="Option Button 537">
              <controlPr locked="0" defaultSize="0" autoFill="0" autoLine="0" autoPict="0">
                <anchor moveWithCells="1">
                  <from>
                    <xdr:col>45</xdr:col>
                    <xdr:colOff>0</xdr:colOff>
                    <xdr:row>797</xdr:row>
                    <xdr:rowOff>15240</xdr:rowOff>
                  </from>
                  <to>
                    <xdr:col>47</xdr:col>
                    <xdr:colOff>60960</xdr:colOff>
                    <xdr:row>797</xdr:row>
                    <xdr:rowOff>190500</xdr:rowOff>
                  </to>
                </anchor>
              </controlPr>
            </control>
          </mc:Choice>
        </mc:AlternateContent>
        <mc:AlternateContent xmlns:mc="http://schemas.openxmlformats.org/markup-compatibility/2006">
          <mc:Choice Requires="x14">
            <control shapeId="1562" r:id="rId127" name="Option Button 538">
              <controlPr locked="0" defaultSize="0" autoFill="0" autoLine="0" autoPict="0">
                <anchor moveWithCells="1">
                  <from>
                    <xdr:col>45</xdr:col>
                    <xdr:colOff>0</xdr:colOff>
                    <xdr:row>798</xdr:row>
                    <xdr:rowOff>7620</xdr:rowOff>
                  </from>
                  <to>
                    <xdr:col>47</xdr:col>
                    <xdr:colOff>60960</xdr:colOff>
                    <xdr:row>798</xdr:row>
                    <xdr:rowOff>182880</xdr:rowOff>
                  </to>
                </anchor>
              </controlPr>
            </control>
          </mc:Choice>
        </mc:AlternateContent>
        <mc:AlternateContent xmlns:mc="http://schemas.openxmlformats.org/markup-compatibility/2006">
          <mc:Choice Requires="x14">
            <control shapeId="1563" r:id="rId128" name="Group Box 539">
              <controlPr locked="0" defaultSize="0" print="0" autoFill="0" autoPict="0">
                <anchor moveWithCells="1">
                  <from>
                    <xdr:col>41</xdr:col>
                    <xdr:colOff>7620</xdr:colOff>
                    <xdr:row>790</xdr:row>
                    <xdr:rowOff>0</xdr:rowOff>
                  </from>
                  <to>
                    <xdr:col>50</xdr:col>
                    <xdr:colOff>68580</xdr:colOff>
                    <xdr:row>791</xdr:row>
                    <xdr:rowOff>198120</xdr:rowOff>
                  </to>
                </anchor>
              </controlPr>
            </control>
          </mc:Choice>
        </mc:AlternateContent>
        <mc:AlternateContent xmlns:mc="http://schemas.openxmlformats.org/markup-compatibility/2006">
          <mc:Choice Requires="x14">
            <control shapeId="1564" r:id="rId129" name="Option Button 540">
              <controlPr locked="0" defaultSize="0" autoFill="0" autoLine="0" autoPict="0">
                <anchor moveWithCells="1">
                  <from>
                    <xdr:col>45</xdr:col>
                    <xdr:colOff>0</xdr:colOff>
                    <xdr:row>801</xdr:row>
                    <xdr:rowOff>15240</xdr:rowOff>
                  </from>
                  <to>
                    <xdr:col>47</xdr:col>
                    <xdr:colOff>60960</xdr:colOff>
                    <xdr:row>801</xdr:row>
                    <xdr:rowOff>190500</xdr:rowOff>
                  </to>
                </anchor>
              </controlPr>
            </control>
          </mc:Choice>
        </mc:AlternateContent>
        <mc:AlternateContent xmlns:mc="http://schemas.openxmlformats.org/markup-compatibility/2006">
          <mc:Choice Requires="x14">
            <control shapeId="1565" r:id="rId130" name="Option Button 541">
              <controlPr locked="0" defaultSize="0" autoFill="0" autoLine="0" autoPict="0">
                <anchor moveWithCells="1">
                  <from>
                    <xdr:col>45</xdr:col>
                    <xdr:colOff>0</xdr:colOff>
                    <xdr:row>802</xdr:row>
                    <xdr:rowOff>7620</xdr:rowOff>
                  </from>
                  <to>
                    <xdr:col>47</xdr:col>
                    <xdr:colOff>60960</xdr:colOff>
                    <xdr:row>802</xdr:row>
                    <xdr:rowOff>190500</xdr:rowOff>
                  </to>
                </anchor>
              </controlPr>
            </control>
          </mc:Choice>
        </mc:AlternateContent>
        <mc:AlternateContent xmlns:mc="http://schemas.openxmlformats.org/markup-compatibility/2006">
          <mc:Choice Requires="x14">
            <control shapeId="1566" r:id="rId131" name="Option Button 542">
              <controlPr locked="0" defaultSize="0" autoFill="0" autoLine="0" autoPict="0">
                <anchor moveWithCells="1">
                  <from>
                    <xdr:col>45</xdr:col>
                    <xdr:colOff>0</xdr:colOff>
                    <xdr:row>803</xdr:row>
                    <xdr:rowOff>7620</xdr:rowOff>
                  </from>
                  <to>
                    <xdr:col>47</xdr:col>
                    <xdr:colOff>60960</xdr:colOff>
                    <xdr:row>803</xdr:row>
                    <xdr:rowOff>182880</xdr:rowOff>
                  </to>
                </anchor>
              </controlPr>
            </control>
          </mc:Choice>
        </mc:AlternateContent>
        <mc:AlternateContent xmlns:mc="http://schemas.openxmlformats.org/markup-compatibility/2006">
          <mc:Choice Requires="x14">
            <control shapeId="1567" r:id="rId132" name="Group Box 543">
              <controlPr locked="0" defaultSize="0" print="0" autoFill="0" autoPict="0">
                <anchor moveWithCells="1">
                  <from>
                    <xdr:col>41</xdr:col>
                    <xdr:colOff>0</xdr:colOff>
                    <xdr:row>801</xdr:row>
                    <xdr:rowOff>0</xdr:rowOff>
                  </from>
                  <to>
                    <xdr:col>50</xdr:col>
                    <xdr:colOff>68580</xdr:colOff>
                    <xdr:row>803</xdr:row>
                    <xdr:rowOff>243840</xdr:rowOff>
                  </to>
                </anchor>
              </controlPr>
            </control>
          </mc:Choice>
        </mc:AlternateContent>
        <mc:AlternateContent xmlns:mc="http://schemas.openxmlformats.org/markup-compatibility/2006">
          <mc:Choice Requires="x14">
            <control shapeId="1568" r:id="rId133" name="Button 544">
              <controlPr locked="0" defaultSize="0" print="0" autoFill="0" autoPict="0" macro="[0]!Anexa1_907">
                <anchor moveWithCells="1">
                  <from>
                    <xdr:col>43</xdr:col>
                    <xdr:colOff>76200</xdr:colOff>
                    <xdr:row>579</xdr:row>
                    <xdr:rowOff>60960</xdr:rowOff>
                  </from>
                  <to>
                    <xdr:col>59</xdr:col>
                    <xdr:colOff>15240</xdr:colOff>
                    <xdr:row>581</xdr:row>
                    <xdr:rowOff>22860</xdr:rowOff>
                  </to>
                </anchor>
              </controlPr>
            </control>
          </mc:Choice>
        </mc:AlternateContent>
        <mc:AlternateContent xmlns:mc="http://schemas.openxmlformats.org/markup-compatibility/2006">
          <mc:Choice Requires="x14">
            <control shapeId="1569" r:id="rId134" name="Button 545">
              <controlPr locked="0" defaultSize="0" print="0" autoFill="0" autoPict="0" macro="[0]!Anexa2_907">
                <anchor moveWithCells="1">
                  <from>
                    <xdr:col>43</xdr:col>
                    <xdr:colOff>38100</xdr:colOff>
                    <xdr:row>611</xdr:row>
                    <xdr:rowOff>76200</xdr:rowOff>
                  </from>
                  <to>
                    <xdr:col>58</xdr:col>
                    <xdr:colOff>76200</xdr:colOff>
                    <xdr:row>613</xdr:row>
                    <xdr:rowOff>38100</xdr:rowOff>
                  </to>
                </anchor>
              </controlPr>
            </control>
          </mc:Choice>
        </mc:AlternateContent>
        <mc:AlternateContent xmlns:mc="http://schemas.openxmlformats.org/markup-compatibility/2006">
          <mc:Choice Requires="x14">
            <control shapeId="1570" r:id="rId135" name="Button 546">
              <controlPr locked="0" defaultSize="0" print="0" autoFill="0" autoPict="0" macro="[0]!Anexa3_907">
                <anchor moveWithCells="1" sizeWithCells="1">
                  <from>
                    <xdr:col>43</xdr:col>
                    <xdr:colOff>22860</xdr:colOff>
                    <xdr:row>654</xdr:row>
                    <xdr:rowOff>45720</xdr:rowOff>
                  </from>
                  <to>
                    <xdr:col>58</xdr:col>
                    <xdr:colOff>15240</xdr:colOff>
                    <xdr:row>656</xdr:row>
                    <xdr:rowOff>91440</xdr:rowOff>
                  </to>
                </anchor>
              </controlPr>
            </control>
          </mc:Choice>
        </mc:AlternateContent>
        <mc:AlternateContent xmlns:mc="http://schemas.openxmlformats.org/markup-compatibility/2006">
          <mc:Choice Requires="x14">
            <control shapeId="1609" r:id="rId136" name="Check Box 585">
              <controlPr locked="0" defaultSize="0" autoFill="0" autoLine="0" autoPict="0">
                <anchor moveWithCells="1">
                  <from>
                    <xdr:col>2</xdr:col>
                    <xdr:colOff>60960</xdr:colOff>
                    <xdr:row>166</xdr:row>
                    <xdr:rowOff>114300</xdr:rowOff>
                  </from>
                  <to>
                    <xdr:col>4</xdr:col>
                    <xdr:colOff>53340</xdr:colOff>
                    <xdr:row>168</xdr:row>
                    <xdr:rowOff>15240</xdr:rowOff>
                  </to>
                </anchor>
              </controlPr>
            </control>
          </mc:Choice>
        </mc:AlternateContent>
        <mc:AlternateContent xmlns:mc="http://schemas.openxmlformats.org/markup-compatibility/2006">
          <mc:Choice Requires="x14">
            <control shapeId="1610" r:id="rId137" name="Group Box 586">
              <controlPr defaultSize="0" print="0" autoFill="0" autoPict="0">
                <anchor moveWithCells="1" sizeWithCells="1">
                  <from>
                    <xdr:col>4</xdr:col>
                    <xdr:colOff>0</xdr:colOff>
                    <xdr:row>175</xdr:row>
                    <xdr:rowOff>0</xdr:rowOff>
                  </from>
                  <to>
                    <xdr:col>16</xdr:col>
                    <xdr:colOff>15240</xdr:colOff>
                    <xdr:row>178</xdr:row>
                    <xdr:rowOff>0</xdr:rowOff>
                  </to>
                </anchor>
              </controlPr>
            </control>
          </mc:Choice>
        </mc:AlternateContent>
        <mc:AlternateContent xmlns:mc="http://schemas.openxmlformats.org/markup-compatibility/2006">
          <mc:Choice Requires="x14">
            <control shapeId="1611" r:id="rId138" name="Option Button 587">
              <controlPr locked="0" defaultSize="0" autoFill="0" autoLine="0" autoPict="0">
                <anchor moveWithCells="1" sizeWithCells="1">
                  <from>
                    <xdr:col>4</xdr:col>
                    <xdr:colOff>53340</xdr:colOff>
                    <xdr:row>176</xdr:row>
                    <xdr:rowOff>144780</xdr:rowOff>
                  </from>
                  <to>
                    <xdr:col>7</xdr:col>
                    <xdr:colOff>38100</xdr:colOff>
                    <xdr:row>178</xdr:row>
                    <xdr:rowOff>15240</xdr:rowOff>
                  </to>
                </anchor>
              </controlPr>
            </control>
          </mc:Choice>
        </mc:AlternateContent>
        <mc:AlternateContent xmlns:mc="http://schemas.openxmlformats.org/markup-compatibility/2006">
          <mc:Choice Requires="x14">
            <control shapeId="1612" r:id="rId139" name="Option Button 588">
              <controlPr locked="0" defaultSize="0" autoFill="0" autoLine="0" autoPict="0">
                <anchor moveWithCells="1" sizeWithCells="1">
                  <from>
                    <xdr:col>7</xdr:col>
                    <xdr:colOff>38100</xdr:colOff>
                    <xdr:row>176</xdr:row>
                    <xdr:rowOff>144780</xdr:rowOff>
                  </from>
                  <to>
                    <xdr:col>10</xdr:col>
                    <xdr:colOff>22860</xdr:colOff>
                    <xdr:row>178</xdr:row>
                    <xdr:rowOff>15240</xdr:rowOff>
                  </to>
                </anchor>
              </controlPr>
            </control>
          </mc:Choice>
        </mc:AlternateContent>
        <mc:AlternateContent xmlns:mc="http://schemas.openxmlformats.org/markup-compatibility/2006">
          <mc:Choice Requires="x14">
            <control shapeId="1613" r:id="rId140" name="Option Button 589">
              <controlPr locked="0" defaultSize="0" autoFill="0" autoLine="0" autoPict="0">
                <anchor moveWithCells="1" sizeWithCells="1">
                  <from>
                    <xdr:col>11</xdr:col>
                    <xdr:colOff>30480</xdr:colOff>
                    <xdr:row>176</xdr:row>
                    <xdr:rowOff>144780</xdr:rowOff>
                  </from>
                  <to>
                    <xdr:col>14</xdr:col>
                    <xdr:colOff>22860</xdr:colOff>
                    <xdr:row>178</xdr:row>
                    <xdr:rowOff>15240</xdr:rowOff>
                  </to>
                </anchor>
              </controlPr>
            </control>
          </mc:Choice>
        </mc:AlternateContent>
        <mc:AlternateContent xmlns:mc="http://schemas.openxmlformats.org/markup-compatibility/2006">
          <mc:Choice Requires="x14">
            <control shapeId="1614" r:id="rId141" name="Check Box 590">
              <controlPr locked="0" defaultSize="0" autoFill="0" autoLine="0" autoPict="0">
                <anchor moveWithCells="1">
                  <from>
                    <xdr:col>2</xdr:col>
                    <xdr:colOff>76200</xdr:colOff>
                    <xdr:row>183</xdr:row>
                    <xdr:rowOff>137160</xdr:rowOff>
                  </from>
                  <to>
                    <xdr:col>4</xdr:col>
                    <xdr:colOff>60960</xdr:colOff>
                    <xdr:row>185</xdr:row>
                    <xdr:rowOff>7620</xdr:rowOff>
                  </to>
                </anchor>
              </controlPr>
            </control>
          </mc:Choice>
        </mc:AlternateContent>
        <mc:AlternateContent xmlns:mc="http://schemas.openxmlformats.org/markup-compatibility/2006">
          <mc:Choice Requires="x14">
            <control shapeId="1615" r:id="rId142" name="Option Button 591">
              <controlPr locked="0" defaultSize="0" autoFill="0" autoLine="0" autoPict="0">
                <anchor moveWithCells="1" sizeWithCells="1">
                  <from>
                    <xdr:col>4</xdr:col>
                    <xdr:colOff>53340</xdr:colOff>
                    <xdr:row>185</xdr:row>
                    <xdr:rowOff>121920</xdr:rowOff>
                  </from>
                  <to>
                    <xdr:col>6</xdr:col>
                    <xdr:colOff>53340</xdr:colOff>
                    <xdr:row>186</xdr:row>
                    <xdr:rowOff>160020</xdr:rowOff>
                  </to>
                </anchor>
              </controlPr>
            </control>
          </mc:Choice>
        </mc:AlternateContent>
        <mc:AlternateContent xmlns:mc="http://schemas.openxmlformats.org/markup-compatibility/2006">
          <mc:Choice Requires="x14">
            <control shapeId="1616" r:id="rId143" name="Option Button 592">
              <controlPr locked="0" defaultSize="0" autoFill="0" autoLine="0" autoPict="0">
                <anchor moveWithCells="1" sizeWithCells="1">
                  <from>
                    <xdr:col>4</xdr:col>
                    <xdr:colOff>53340</xdr:colOff>
                    <xdr:row>186</xdr:row>
                    <xdr:rowOff>167640</xdr:rowOff>
                  </from>
                  <to>
                    <xdr:col>6</xdr:col>
                    <xdr:colOff>53340</xdr:colOff>
                    <xdr:row>187</xdr:row>
                    <xdr:rowOff>175260</xdr:rowOff>
                  </to>
                </anchor>
              </controlPr>
            </control>
          </mc:Choice>
        </mc:AlternateContent>
        <mc:AlternateContent xmlns:mc="http://schemas.openxmlformats.org/markup-compatibility/2006">
          <mc:Choice Requires="x14">
            <control shapeId="1617" r:id="rId144" name="Group Box 593">
              <controlPr defaultSize="0" print="0" autoFill="0" autoPict="0">
                <anchor moveWithCells="1" sizeWithCells="1">
                  <from>
                    <xdr:col>4</xdr:col>
                    <xdr:colOff>0</xdr:colOff>
                    <xdr:row>185</xdr:row>
                    <xdr:rowOff>68580</xdr:rowOff>
                  </from>
                  <to>
                    <xdr:col>21</xdr:col>
                    <xdr:colOff>83820</xdr:colOff>
                    <xdr:row>188</xdr:row>
                    <xdr:rowOff>0</xdr:rowOff>
                  </to>
                </anchor>
              </controlPr>
            </control>
          </mc:Choice>
        </mc:AlternateContent>
        <mc:AlternateContent xmlns:mc="http://schemas.openxmlformats.org/markup-compatibility/2006">
          <mc:Choice Requires="x14">
            <control shapeId="1618" r:id="rId145" name="Button 594">
              <controlPr locked="0" defaultSize="0" print="0" autoFill="0" autoPict="0" macro="[0]!Asociati">
                <anchor moveWithCells="1">
                  <from>
                    <xdr:col>40</xdr:col>
                    <xdr:colOff>60960</xdr:colOff>
                    <xdr:row>191</xdr:row>
                    <xdr:rowOff>99060</xdr:rowOff>
                  </from>
                  <to>
                    <xdr:col>56</xdr:col>
                    <xdr:colOff>7620</xdr:colOff>
                    <xdr:row>192</xdr:row>
                    <xdr:rowOff>137160</xdr:rowOff>
                  </to>
                </anchor>
              </controlPr>
            </control>
          </mc:Choice>
        </mc:AlternateContent>
        <mc:AlternateContent xmlns:mc="http://schemas.openxmlformats.org/markup-compatibility/2006">
          <mc:Choice Requires="x14">
            <control shapeId="1619" r:id="rId146" name="Check Box 595">
              <controlPr locked="0" defaultSize="0" autoFill="0" autoLine="0" autoPict="0">
                <anchor moveWithCells="1">
                  <from>
                    <xdr:col>31</xdr:col>
                    <xdr:colOff>45720</xdr:colOff>
                    <xdr:row>684</xdr:row>
                    <xdr:rowOff>22860</xdr:rowOff>
                  </from>
                  <to>
                    <xdr:col>34</xdr:col>
                    <xdr:colOff>30480</xdr:colOff>
                    <xdr:row>684</xdr:row>
                    <xdr:rowOff>198120</xdr:rowOff>
                  </to>
                </anchor>
              </controlPr>
            </control>
          </mc:Choice>
        </mc:AlternateContent>
        <mc:AlternateContent xmlns:mc="http://schemas.openxmlformats.org/markup-compatibility/2006">
          <mc:Choice Requires="x14">
            <control shapeId="1620" r:id="rId147" name="Check Box 596">
              <controlPr locked="0" defaultSize="0" autoFill="0" autoLine="0" autoPict="0">
                <anchor moveWithCells="1">
                  <from>
                    <xdr:col>51</xdr:col>
                    <xdr:colOff>15240</xdr:colOff>
                    <xdr:row>758</xdr:row>
                    <xdr:rowOff>53340</xdr:rowOff>
                  </from>
                  <to>
                    <xdr:col>54</xdr:col>
                    <xdr:colOff>0</xdr:colOff>
                    <xdr:row>758</xdr:row>
                    <xdr:rowOff>228600</xdr:rowOff>
                  </to>
                </anchor>
              </controlPr>
            </control>
          </mc:Choice>
        </mc:AlternateContent>
        <mc:AlternateContent xmlns:mc="http://schemas.openxmlformats.org/markup-compatibility/2006">
          <mc:Choice Requires="x14">
            <control shapeId="1621" r:id="rId148" name="Check Box 597">
              <controlPr locked="0" defaultSize="0" autoFill="0" autoLine="0" autoPict="0">
                <anchor moveWithCells="1">
                  <from>
                    <xdr:col>51</xdr:col>
                    <xdr:colOff>30480</xdr:colOff>
                    <xdr:row>759</xdr:row>
                    <xdr:rowOff>7620</xdr:rowOff>
                  </from>
                  <to>
                    <xdr:col>54</xdr:col>
                    <xdr:colOff>15240</xdr:colOff>
                    <xdr:row>759</xdr:row>
                    <xdr:rowOff>182880</xdr:rowOff>
                  </to>
                </anchor>
              </controlPr>
            </control>
          </mc:Choice>
        </mc:AlternateContent>
        <mc:AlternateContent xmlns:mc="http://schemas.openxmlformats.org/markup-compatibility/2006">
          <mc:Choice Requires="x14">
            <control shapeId="1622" r:id="rId149" name="Check Box 598">
              <controlPr locked="0" defaultSize="0" autoFill="0" autoLine="0" autoPict="0">
                <anchor moveWithCells="1">
                  <from>
                    <xdr:col>51</xdr:col>
                    <xdr:colOff>22860</xdr:colOff>
                    <xdr:row>760</xdr:row>
                    <xdr:rowOff>60960</xdr:rowOff>
                  </from>
                  <to>
                    <xdr:col>54</xdr:col>
                    <xdr:colOff>7620</xdr:colOff>
                    <xdr:row>760</xdr:row>
                    <xdr:rowOff>236220</xdr:rowOff>
                  </to>
                </anchor>
              </controlPr>
            </control>
          </mc:Choice>
        </mc:AlternateContent>
        <mc:AlternateContent xmlns:mc="http://schemas.openxmlformats.org/markup-compatibility/2006">
          <mc:Choice Requires="x14">
            <control shapeId="1623" r:id="rId150" name="Check Box 599">
              <controlPr locked="0" defaultSize="0" autoFill="0" autoLine="0" autoPict="0">
                <anchor moveWithCells="1">
                  <from>
                    <xdr:col>51</xdr:col>
                    <xdr:colOff>7620</xdr:colOff>
                    <xdr:row>761</xdr:row>
                    <xdr:rowOff>30480</xdr:rowOff>
                  </from>
                  <to>
                    <xdr:col>53</xdr:col>
                    <xdr:colOff>99060</xdr:colOff>
                    <xdr:row>761</xdr:row>
                    <xdr:rowOff>205740</xdr:rowOff>
                  </to>
                </anchor>
              </controlPr>
            </control>
          </mc:Choice>
        </mc:AlternateContent>
        <mc:AlternateContent xmlns:mc="http://schemas.openxmlformats.org/markup-compatibility/2006">
          <mc:Choice Requires="x14">
            <control shapeId="1624" r:id="rId151" name="Check Box 600">
              <controlPr locked="0" defaultSize="0" autoFill="0" autoLine="0" autoPict="0">
                <anchor moveWithCells="1">
                  <from>
                    <xdr:col>51</xdr:col>
                    <xdr:colOff>7620</xdr:colOff>
                    <xdr:row>762</xdr:row>
                    <xdr:rowOff>53340</xdr:rowOff>
                  </from>
                  <to>
                    <xdr:col>53</xdr:col>
                    <xdr:colOff>99060</xdr:colOff>
                    <xdr:row>762</xdr:row>
                    <xdr:rowOff>228600</xdr:rowOff>
                  </to>
                </anchor>
              </controlPr>
            </control>
          </mc:Choice>
        </mc:AlternateContent>
        <mc:AlternateContent xmlns:mc="http://schemas.openxmlformats.org/markup-compatibility/2006">
          <mc:Choice Requires="x14">
            <control shapeId="1625" r:id="rId152" name="Check Box 601">
              <controlPr locked="0" defaultSize="0" autoFill="0" autoLine="0" autoPict="0">
                <anchor moveWithCells="1">
                  <from>
                    <xdr:col>27</xdr:col>
                    <xdr:colOff>38100</xdr:colOff>
                    <xdr:row>764</xdr:row>
                    <xdr:rowOff>114300</xdr:rowOff>
                  </from>
                  <to>
                    <xdr:col>30</xdr:col>
                    <xdr:colOff>7620</xdr:colOff>
                    <xdr:row>764</xdr:row>
                    <xdr:rowOff>289560</xdr:rowOff>
                  </to>
                </anchor>
              </controlPr>
            </control>
          </mc:Choice>
        </mc:AlternateContent>
        <mc:AlternateContent xmlns:mc="http://schemas.openxmlformats.org/markup-compatibility/2006">
          <mc:Choice Requires="x14">
            <control shapeId="1626" r:id="rId153" name="Check Box 602">
              <controlPr locked="0" defaultSize="0" autoFill="0" autoLine="0" autoPict="0">
                <anchor moveWithCells="1">
                  <from>
                    <xdr:col>27</xdr:col>
                    <xdr:colOff>22860</xdr:colOff>
                    <xdr:row>765</xdr:row>
                    <xdr:rowOff>45720</xdr:rowOff>
                  </from>
                  <to>
                    <xdr:col>29</xdr:col>
                    <xdr:colOff>53340</xdr:colOff>
                    <xdr:row>765</xdr:row>
                    <xdr:rowOff>220980</xdr:rowOff>
                  </to>
                </anchor>
              </controlPr>
            </control>
          </mc:Choice>
        </mc:AlternateContent>
        <mc:AlternateContent xmlns:mc="http://schemas.openxmlformats.org/markup-compatibility/2006">
          <mc:Choice Requires="x14">
            <control shapeId="1627" r:id="rId154" name="Check Box 603">
              <controlPr locked="0" defaultSize="0" autoFill="0" autoLine="0" autoPict="0">
                <anchor moveWithCells="1">
                  <from>
                    <xdr:col>27</xdr:col>
                    <xdr:colOff>7620</xdr:colOff>
                    <xdr:row>766</xdr:row>
                    <xdr:rowOff>60960</xdr:rowOff>
                  </from>
                  <to>
                    <xdr:col>29</xdr:col>
                    <xdr:colOff>38100</xdr:colOff>
                    <xdr:row>766</xdr:row>
                    <xdr:rowOff>236220</xdr:rowOff>
                  </to>
                </anchor>
              </controlPr>
            </control>
          </mc:Choice>
        </mc:AlternateContent>
        <mc:AlternateContent xmlns:mc="http://schemas.openxmlformats.org/markup-compatibility/2006">
          <mc:Choice Requires="x14">
            <control shapeId="1628" r:id="rId155" name="Check Box 604">
              <controlPr locked="0" defaultSize="0" autoFill="0" autoLine="0" autoPict="0">
                <anchor moveWithCells="1">
                  <from>
                    <xdr:col>37</xdr:col>
                    <xdr:colOff>60960</xdr:colOff>
                    <xdr:row>681</xdr:row>
                    <xdr:rowOff>114300</xdr:rowOff>
                  </from>
                  <to>
                    <xdr:col>40</xdr:col>
                    <xdr:colOff>45720</xdr:colOff>
                    <xdr:row>681</xdr:row>
                    <xdr:rowOff>289560</xdr:rowOff>
                  </to>
                </anchor>
              </controlPr>
            </control>
          </mc:Choice>
        </mc:AlternateContent>
        <mc:AlternateContent xmlns:mc="http://schemas.openxmlformats.org/markup-compatibility/2006">
          <mc:Choice Requires="x14">
            <control shapeId="1629" r:id="rId156" name="Check Box 605">
              <controlPr locked="0" defaultSize="0" autoFill="0" autoLine="0" autoPict="0">
                <anchor moveWithCells="1">
                  <from>
                    <xdr:col>51</xdr:col>
                    <xdr:colOff>38100</xdr:colOff>
                    <xdr:row>691</xdr:row>
                    <xdr:rowOff>708660</xdr:rowOff>
                  </from>
                  <to>
                    <xdr:col>54</xdr:col>
                    <xdr:colOff>15240</xdr:colOff>
                    <xdr:row>693</xdr:row>
                    <xdr:rowOff>83820</xdr:rowOff>
                  </to>
                </anchor>
              </controlPr>
            </control>
          </mc:Choice>
        </mc:AlternateContent>
        <mc:AlternateContent xmlns:mc="http://schemas.openxmlformats.org/markup-compatibility/2006">
          <mc:Choice Requires="x14">
            <control shapeId="1630" r:id="rId157" name="Check Box 606">
              <controlPr locked="0" defaultSize="0" autoFill="0" autoLine="0" autoPict="0">
                <anchor moveWithCells="1">
                  <from>
                    <xdr:col>31</xdr:col>
                    <xdr:colOff>38100</xdr:colOff>
                    <xdr:row>691</xdr:row>
                    <xdr:rowOff>708660</xdr:rowOff>
                  </from>
                  <to>
                    <xdr:col>34</xdr:col>
                    <xdr:colOff>15240</xdr:colOff>
                    <xdr:row>693</xdr:row>
                    <xdr:rowOff>83820</xdr:rowOff>
                  </to>
                </anchor>
              </controlPr>
            </control>
          </mc:Choice>
        </mc:AlternateContent>
        <mc:AlternateContent xmlns:mc="http://schemas.openxmlformats.org/markup-compatibility/2006">
          <mc:Choice Requires="x14">
            <control shapeId="1631" r:id="rId158" name="Check Box 607">
              <controlPr locked="0" defaultSize="0" autoFill="0" autoLine="0" autoPict="0">
                <anchor moveWithCells="1">
                  <from>
                    <xdr:col>31</xdr:col>
                    <xdr:colOff>38100</xdr:colOff>
                    <xdr:row>692</xdr:row>
                    <xdr:rowOff>708660</xdr:rowOff>
                  </from>
                  <to>
                    <xdr:col>34</xdr:col>
                    <xdr:colOff>15240</xdr:colOff>
                    <xdr:row>693</xdr:row>
                    <xdr:rowOff>327660</xdr:rowOff>
                  </to>
                </anchor>
              </controlPr>
            </control>
          </mc:Choice>
        </mc:AlternateContent>
        <mc:AlternateContent xmlns:mc="http://schemas.openxmlformats.org/markup-compatibility/2006">
          <mc:Choice Requires="x14">
            <control shapeId="1632" r:id="rId159" name="Check Box 608">
              <controlPr locked="0" defaultSize="0" autoFill="0" autoLine="0" autoPict="0">
                <anchor moveWithCells="1">
                  <from>
                    <xdr:col>31</xdr:col>
                    <xdr:colOff>38100</xdr:colOff>
                    <xdr:row>693</xdr:row>
                    <xdr:rowOff>708660</xdr:rowOff>
                  </from>
                  <to>
                    <xdr:col>34</xdr:col>
                    <xdr:colOff>15240</xdr:colOff>
                    <xdr:row>695</xdr:row>
                    <xdr:rowOff>91440</xdr:rowOff>
                  </to>
                </anchor>
              </controlPr>
            </control>
          </mc:Choice>
        </mc:AlternateContent>
        <mc:AlternateContent xmlns:mc="http://schemas.openxmlformats.org/markup-compatibility/2006">
          <mc:Choice Requires="x14">
            <control shapeId="1633" r:id="rId160" name="Check Box 609">
              <controlPr locked="0" defaultSize="0" autoFill="0" autoLine="0" autoPict="0">
                <anchor moveWithCells="1">
                  <from>
                    <xdr:col>31</xdr:col>
                    <xdr:colOff>38100</xdr:colOff>
                    <xdr:row>694</xdr:row>
                    <xdr:rowOff>708660</xdr:rowOff>
                  </from>
                  <to>
                    <xdr:col>34</xdr:col>
                    <xdr:colOff>15240</xdr:colOff>
                    <xdr:row>696</xdr:row>
                    <xdr:rowOff>83820</xdr:rowOff>
                  </to>
                </anchor>
              </controlPr>
            </control>
          </mc:Choice>
        </mc:AlternateContent>
        <mc:AlternateContent xmlns:mc="http://schemas.openxmlformats.org/markup-compatibility/2006">
          <mc:Choice Requires="x14">
            <control shapeId="1634" r:id="rId161" name="Check Box 610">
              <controlPr locked="0" defaultSize="0" autoFill="0" autoLine="0" autoPict="0">
                <anchor moveWithCells="1">
                  <from>
                    <xdr:col>51</xdr:col>
                    <xdr:colOff>38100</xdr:colOff>
                    <xdr:row>693</xdr:row>
                    <xdr:rowOff>708660</xdr:rowOff>
                  </from>
                  <to>
                    <xdr:col>54</xdr:col>
                    <xdr:colOff>15240</xdr:colOff>
                    <xdr:row>695</xdr:row>
                    <xdr:rowOff>91440</xdr:rowOff>
                  </to>
                </anchor>
              </controlPr>
            </control>
          </mc:Choice>
        </mc:AlternateContent>
        <mc:AlternateContent xmlns:mc="http://schemas.openxmlformats.org/markup-compatibility/2006">
          <mc:Choice Requires="x14">
            <control shapeId="1635" r:id="rId162" name="Check Box 611">
              <controlPr locked="0" defaultSize="0" autoFill="0" autoLine="0" autoPict="0">
                <anchor moveWithCells="1">
                  <from>
                    <xdr:col>51</xdr:col>
                    <xdr:colOff>38100</xdr:colOff>
                    <xdr:row>694</xdr:row>
                    <xdr:rowOff>708660</xdr:rowOff>
                  </from>
                  <to>
                    <xdr:col>54</xdr:col>
                    <xdr:colOff>15240</xdr:colOff>
                    <xdr:row>696</xdr:row>
                    <xdr:rowOff>83820</xdr:rowOff>
                  </to>
                </anchor>
              </controlPr>
            </control>
          </mc:Choice>
        </mc:AlternateContent>
        <mc:AlternateContent xmlns:mc="http://schemas.openxmlformats.org/markup-compatibility/2006">
          <mc:Choice Requires="x14">
            <control shapeId="1480" r:id="rId163" name="Check Box 456">
              <controlPr locked="0" defaultSize="0" autoFill="0" autoLine="0" autoPict="0">
                <anchor moveWithCells="1">
                  <from>
                    <xdr:col>37</xdr:col>
                    <xdr:colOff>7620</xdr:colOff>
                    <xdr:row>671</xdr:row>
                    <xdr:rowOff>106680</xdr:rowOff>
                  </from>
                  <to>
                    <xdr:col>39</xdr:col>
                    <xdr:colOff>76200</xdr:colOff>
                    <xdr:row>671</xdr:row>
                    <xdr:rowOff>281940</xdr:rowOff>
                  </to>
                </anchor>
              </controlPr>
            </control>
          </mc:Choice>
        </mc:AlternateContent>
        <mc:AlternateContent xmlns:mc="http://schemas.openxmlformats.org/markup-compatibility/2006">
          <mc:Choice Requires="x14">
            <control shapeId="1636" r:id="rId164" name="Check Box 612">
              <controlPr locked="0" defaultSize="0" autoFill="0" autoLine="0" autoPict="0">
                <anchor moveWithCells="1">
                  <from>
                    <xdr:col>31</xdr:col>
                    <xdr:colOff>45720</xdr:colOff>
                    <xdr:row>672</xdr:row>
                    <xdr:rowOff>30480</xdr:rowOff>
                  </from>
                  <to>
                    <xdr:col>34</xdr:col>
                    <xdr:colOff>7620</xdr:colOff>
                    <xdr:row>672</xdr:row>
                    <xdr:rowOff>205740</xdr:rowOff>
                  </to>
                </anchor>
              </controlPr>
            </control>
          </mc:Choice>
        </mc:AlternateContent>
        <mc:AlternateContent xmlns:mc="http://schemas.openxmlformats.org/markup-compatibility/2006">
          <mc:Choice Requires="x14">
            <control shapeId="1637" r:id="rId165" name="Check Box 613">
              <controlPr locked="0" defaultSize="0" autoFill="0" autoLine="0" autoPict="0">
                <anchor moveWithCells="1">
                  <from>
                    <xdr:col>31</xdr:col>
                    <xdr:colOff>38100</xdr:colOff>
                    <xdr:row>673</xdr:row>
                    <xdr:rowOff>7620</xdr:rowOff>
                  </from>
                  <to>
                    <xdr:col>34</xdr:col>
                    <xdr:colOff>0</xdr:colOff>
                    <xdr:row>673</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1"/>
  <sheetViews>
    <sheetView showGridLines="0" view="pageBreakPreview" topLeftCell="B1" zoomScale="96" zoomScaleNormal="100" zoomScaleSheetLayoutView="96" workbookViewId="0">
      <selection activeCell="E10" sqref="E10:AP1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922" t="s">
        <v>0</v>
      </c>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330" t="s">
        <v>528</v>
      </c>
      <c r="AR2" s="331"/>
      <c r="AS2" s="331"/>
      <c r="AT2" s="331"/>
      <c r="AU2" s="331"/>
      <c r="AV2" s="331"/>
      <c r="AW2" s="331"/>
      <c r="AX2" s="331"/>
      <c r="AY2" s="331"/>
      <c r="AZ2" s="331"/>
      <c r="BA2" s="331"/>
      <c r="BB2" s="331"/>
      <c r="BC2" s="331"/>
      <c r="BD2" s="331"/>
      <c r="BE2" s="331"/>
      <c r="BF2" s="331"/>
      <c r="BG2" s="331"/>
      <c r="BH2" s="331"/>
      <c r="BI2" s="332"/>
    </row>
    <row r="3" spans="1:61" x14ac:dyDescent="0.3">
      <c r="A3" s="50"/>
      <c r="B3" s="50"/>
      <c r="C3" s="50"/>
      <c r="D3" s="50"/>
      <c r="E3" s="50"/>
      <c r="F3" s="50"/>
      <c r="G3" s="50"/>
      <c r="H3" s="278" t="s">
        <v>1</v>
      </c>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333"/>
      <c r="AR3" s="334"/>
      <c r="AS3" s="334"/>
      <c r="AT3" s="334"/>
      <c r="AU3" s="334"/>
      <c r="AV3" s="334"/>
      <c r="AW3" s="334"/>
      <c r="AX3" s="334"/>
      <c r="AY3" s="334"/>
      <c r="AZ3" s="334"/>
      <c r="BA3" s="334"/>
      <c r="BB3" s="334"/>
      <c r="BC3" s="334"/>
      <c r="BD3" s="334"/>
      <c r="BE3" s="334"/>
      <c r="BF3" s="334"/>
      <c r="BG3" s="334"/>
      <c r="BH3" s="334"/>
      <c r="BI3" s="335"/>
    </row>
    <row r="4" spans="1:61" x14ac:dyDescent="0.3">
      <c r="A4" s="50"/>
      <c r="B4" s="50"/>
      <c r="C4" s="50"/>
      <c r="D4" s="50"/>
      <c r="E4" s="50"/>
      <c r="F4" s="50"/>
      <c r="G4" s="50"/>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42"/>
      <c r="AR4" s="342"/>
      <c r="AS4" s="342"/>
      <c r="AT4" s="342"/>
      <c r="AU4" s="342"/>
      <c r="AV4" s="342"/>
      <c r="AW4" s="342"/>
      <c r="AX4" s="342"/>
      <c r="AY4" s="342"/>
      <c r="AZ4" s="336" t="s">
        <v>319</v>
      </c>
      <c r="BA4" s="337"/>
      <c r="BB4" s="337"/>
      <c r="BC4" s="337"/>
      <c r="BD4" s="337"/>
      <c r="BE4" s="337"/>
      <c r="BF4" s="337"/>
      <c r="BG4" s="337"/>
      <c r="BH4" s="337"/>
      <c r="BI4" s="338"/>
    </row>
    <row r="5" spans="1:61" x14ac:dyDescent="0.3">
      <c r="A5" s="50"/>
      <c r="B5" s="50"/>
      <c r="C5" s="50"/>
      <c r="D5" s="50"/>
      <c r="E5" s="50"/>
      <c r="F5" s="50"/>
      <c r="G5" s="50"/>
      <c r="H5" s="493" t="s">
        <v>157</v>
      </c>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row>
    <row r="6" spans="1:61" x14ac:dyDescent="0.3">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row>
    <row r="7" spans="1:61" ht="18" customHeight="1" x14ac:dyDescent="0.3">
      <c r="A7" s="923"/>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923"/>
    </row>
    <row r="8" spans="1:61" ht="12" customHeight="1" x14ac:dyDescent="0.3">
      <c r="A8" s="319" t="s">
        <v>158</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1"/>
    </row>
    <row r="9" spans="1:61" s="79" customFormat="1" ht="25.5" customHeight="1" x14ac:dyDescent="0.3">
      <c r="A9" s="312" t="s">
        <v>159</v>
      </c>
      <c r="B9" s="313"/>
      <c r="C9" s="313"/>
      <c r="D9" s="313"/>
      <c r="E9" s="294" t="s">
        <v>160</v>
      </c>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t="s">
        <v>161</v>
      </c>
      <c r="AR9" s="294"/>
      <c r="AS9" s="294"/>
      <c r="AT9" s="294"/>
      <c r="AU9" s="294"/>
      <c r="AV9" s="294"/>
      <c r="AW9" s="294"/>
      <c r="AX9" s="294"/>
      <c r="AY9" s="294"/>
      <c r="AZ9" s="295" t="s">
        <v>162</v>
      </c>
      <c r="BA9" s="294"/>
      <c r="BB9" s="294"/>
      <c r="BC9" s="294"/>
      <c r="BD9" s="294"/>
      <c r="BE9" s="294"/>
      <c r="BF9" s="294"/>
      <c r="BG9" s="294"/>
      <c r="BH9" s="294"/>
      <c r="BI9" s="294"/>
    </row>
    <row r="10" spans="1:61" ht="37.5" customHeight="1" x14ac:dyDescent="0.3">
      <c r="A10" s="267">
        <v>1</v>
      </c>
      <c r="B10" s="268"/>
      <c r="C10" s="268"/>
      <c r="D10" s="268"/>
      <c r="E10" s="265" t="s">
        <v>163</v>
      </c>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921"/>
      <c r="AR10" s="921"/>
      <c r="AS10" s="921"/>
      <c r="AT10" s="921"/>
      <c r="AU10" s="921"/>
      <c r="AV10" s="921"/>
      <c r="AW10" s="921"/>
      <c r="AX10" s="921"/>
      <c r="AY10" s="921"/>
      <c r="AZ10" s="921"/>
      <c r="BA10" s="921"/>
      <c r="BB10" s="921"/>
      <c r="BC10" s="921"/>
      <c r="BD10" s="921"/>
      <c r="BE10" s="921"/>
      <c r="BF10" s="921"/>
      <c r="BG10" s="921"/>
      <c r="BH10" s="921"/>
      <c r="BI10" s="921"/>
    </row>
    <row r="11" spans="1:61" ht="12.75" customHeight="1" x14ac:dyDescent="0.3">
      <c r="A11" s="267">
        <v>2</v>
      </c>
      <c r="B11" s="268"/>
      <c r="C11" s="268"/>
      <c r="D11" s="268"/>
      <c r="E11" s="265" t="s">
        <v>164</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308">
        <f>SUM(AQ12:AY21)</f>
        <v>0</v>
      </c>
      <c r="AR11" s="308"/>
      <c r="AS11" s="308"/>
      <c r="AT11" s="308"/>
      <c r="AU11" s="308"/>
      <c r="AV11" s="308"/>
      <c r="AW11" s="308"/>
      <c r="AX11" s="308"/>
      <c r="AY11" s="308"/>
      <c r="AZ11" s="308">
        <f>SUM(AZ12:BI21)</f>
        <v>0</v>
      </c>
      <c r="BA11" s="308"/>
      <c r="BB11" s="308"/>
      <c r="BC11" s="308"/>
      <c r="BD11" s="308"/>
      <c r="BE11" s="308"/>
      <c r="BF11" s="308"/>
      <c r="BG11" s="308"/>
      <c r="BH11" s="308"/>
      <c r="BI11" s="308"/>
    </row>
    <row r="12" spans="1:61" ht="12.75" customHeight="1" x14ac:dyDescent="0.3">
      <c r="A12" s="267"/>
      <c r="B12" s="268"/>
      <c r="C12" s="268"/>
      <c r="D12" s="268"/>
      <c r="E12" s="384" t="s">
        <v>165</v>
      </c>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270"/>
      <c r="AR12" s="270"/>
      <c r="AS12" s="270"/>
      <c r="AT12" s="270"/>
      <c r="AU12" s="270"/>
      <c r="AV12" s="270"/>
      <c r="AW12" s="270"/>
      <c r="AX12" s="270"/>
      <c r="AY12" s="270"/>
      <c r="AZ12" s="270"/>
      <c r="BA12" s="270"/>
      <c r="BB12" s="270"/>
      <c r="BC12" s="270"/>
      <c r="BD12" s="270"/>
      <c r="BE12" s="270"/>
      <c r="BF12" s="270"/>
      <c r="BG12" s="270"/>
      <c r="BH12" s="270"/>
      <c r="BI12" s="270"/>
    </row>
    <row r="13" spans="1:61" ht="27" customHeight="1" x14ac:dyDescent="0.3">
      <c r="A13" s="267"/>
      <c r="B13" s="268"/>
      <c r="C13" s="268"/>
      <c r="D13" s="268"/>
      <c r="E13" s="384" t="s">
        <v>166</v>
      </c>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270"/>
      <c r="AR13" s="270"/>
      <c r="AS13" s="270"/>
      <c r="AT13" s="270"/>
      <c r="AU13" s="270"/>
      <c r="AV13" s="270"/>
      <c r="AW13" s="270"/>
      <c r="AX13" s="270"/>
      <c r="AY13" s="270"/>
      <c r="AZ13" s="270"/>
      <c r="BA13" s="270"/>
      <c r="BB13" s="270"/>
      <c r="BC13" s="270"/>
      <c r="BD13" s="270"/>
      <c r="BE13" s="270"/>
      <c r="BF13" s="270"/>
      <c r="BG13" s="270"/>
      <c r="BH13" s="270"/>
      <c r="BI13" s="270"/>
    </row>
    <row r="14" spans="1:61" ht="26.25" customHeight="1" x14ac:dyDescent="0.3">
      <c r="A14" s="267"/>
      <c r="B14" s="268"/>
      <c r="C14" s="268"/>
      <c r="D14" s="268"/>
      <c r="E14" s="384" t="s">
        <v>167</v>
      </c>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270"/>
      <c r="AR14" s="270"/>
      <c r="AS14" s="270"/>
      <c r="AT14" s="270"/>
      <c r="AU14" s="270"/>
      <c r="AV14" s="270"/>
      <c r="AW14" s="270"/>
      <c r="AX14" s="270"/>
      <c r="AY14" s="270"/>
      <c r="AZ14" s="270"/>
      <c r="BA14" s="270"/>
      <c r="BB14" s="270"/>
      <c r="BC14" s="270"/>
      <c r="BD14" s="270"/>
      <c r="BE14" s="270"/>
      <c r="BF14" s="270"/>
      <c r="BG14" s="270"/>
      <c r="BH14" s="270"/>
      <c r="BI14" s="270"/>
    </row>
    <row r="15" spans="1:61" x14ac:dyDescent="0.3">
      <c r="A15" s="267"/>
      <c r="B15" s="268"/>
      <c r="C15" s="268"/>
      <c r="D15" s="268"/>
      <c r="E15" s="384" t="s">
        <v>168</v>
      </c>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270"/>
      <c r="AR15" s="270"/>
      <c r="AS15" s="270"/>
      <c r="AT15" s="270"/>
      <c r="AU15" s="270"/>
      <c r="AV15" s="270"/>
      <c r="AW15" s="270"/>
      <c r="AX15" s="270"/>
      <c r="AY15" s="270"/>
      <c r="AZ15" s="270"/>
      <c r="BA15" s="270"/>
      <c r="BB15" s="270"/>
      <c r="BC15" s="270"/>
      <c r="BD15" s="270"/>
      <c r="BE15" s="270"/>
      <c r="BF15" s="270"/>
      <c r="BG15" s="270"/>
      <c r="BH15" s="270"/>
      <c r="BI15" s="270"/>
    </row>
    <row r="16" spans="1:61" x14ac:dyDescent="0.3">
      <c r="A16" s="267"/>
      <c r="B16" s="268"/>
      <c r="C16" s="268"/>
      <c r="D16" s="268"/>
      <c r="E16" s="384" t="s">
        <v>169</v>
      </c>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270"/>
      <c r="AR16" s="270"/>
      <c r="AS16" s="270"/>
      <c r="AT16" s="270"/>
      <c r="AU16" s="270"/>
      <c r="AV16" s="270"/>
      <c r="AW16" s="270"/>
      <c r="AX16" s="270"/>
      <c r="AY16" s="270"/>
      <c r="AZ16" s="270"/>
      <c r="BA16" s="270"/>
      <c r="BB16" s="270"/>
      <c r="BC16" s="270"/>
      <c r="BD16" s="270"/>
      <c r="BE16" s="270"/>
      <c r="BF16" s="270"/>
      <c r="BG16" s="270"/>
      <c r="BH16" s="270"/>
      <c r="BI16" s="270"/>
    </row>
    <row r="17" spans="1:61" ht="23.25" customHeight="1" x14ac:dyDescent="0.3">
      <c r="A17" s="267"/>
      <c r="B17" s="268"/>
      <c r="C17" s="268"/>
      <c r="D17" s="268"/>
      <c r="E17" s="384" t="s">
        <v>170</v>
      </c>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270"/>
      <c r="AR17" s="270"/>
      <c r="AS17" s="270"/>
      <c r="AT17" s="270"/>
      <c r="AU17" s="270"/>
      <c r="AV17" s="270"/>
      <c r="AW17" s="270"/>
      <c r="AX17" s="270"/>
      <c r="AY17" s="270"/>
      <c r="AZ17" s="270"/>
      <c r="BA17" s="270"/>
      <c r="BB17" s="270"/>
      <c r="BC17" s="270"/>
      <c r="BD17" s="270"/>
      <c r="BE17" s="270"/>
      <c r="BF17" s="270"/>
      <c r="BG17" s="270"/>
      <c r="BH17" s="270"/>
      <c r="BI17" s="270"/>
    </row>
    <row r="18" spans="1:61" ht="12.75" customHeight="1" x14ac:dyDescent="0.3">
      <c r="A18" s="267"/>
      <c r="B18" s="268"/>
      <c r="C18" s="268"/>
      <c r="D18" s="268"/>
      <c r="E18" s="384" t="s">
        <v>171</v>
      </c>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270"/>
      <c r="AR18" s="270"/>
      <c r="AS18" s="270"/>
      <c r="AT18" s="270"/>
      <c r="AU18" s="270"/>
      <c r="AV18" s="270"/>
      <c r="AW18" s="270"/>
      <c r="AX18" s="270"/>
      <c r="AY18" s="270"/>
      <c r="AZ18" s="270"/>
      <c r="BA18" s="270"/>
      <c r="BB18" s="270"/>
      <c r="BC18" s="270"/>
      <c r="BD18" s="270"/>
      <c r="BE18" s="270"/>
      <c r="BF18" s="270"/>
      <c r="BG18" s="270"/>
      <c r="BH18" s="270"/>
      <c r="BI18" s="270"/>
    </row>
    <row r="19" spans="1:61" ht="12.75" customHeight="1" x14ac:dyDescent="0.3">
      <c r="A19" s="267"/>
      <c r="B19" s="268"/>
      <c r="C19" s="268"/>
      <c r="D19" s="268"/>
      <c r="E19" s="384" t="s">
        <v>172</v>
      </c>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270"/>
      <c r="AR19" s="270"/>
      <c r="AS19" s="270"/>
      <c r="AT19" s="270"/>
      <c r="AU19" s="270"/>
      <c r="AV19" s="270"/>
      <c r="AW19" s="270"/>
      <c r="AX19" s="270"/>
      <c r="AY19" s="270"/>
      <c r="AZ19" s="270"/>
      <c r="BA19" s="270"/>
      <c r="BB19" s="270"/>
      <c r="BC19" s="270"/>
      <c r="BD19" s="270"/>
      <c r="BE19" s="270"/>
      <c r="BF19" s="270"/>
      <c r="BG19" s="270"/>
      <c r="BH19" s="270"/>
      <c r="BI19" s="270"/>
    </row>
    <row r="20" spans="1:61" ht="12.75" customHeight="1" x14ac:dyDescent="0.3">
      <c r="A20" s="267"/>
      <c r="B20" s="268"/>
      <c r="C20" s="268"/>
      <c r="D20" s="268"/>
      <c r="E20" s="384" t="s">
        <v>173</v>
      </c>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270"/>
      <c r="AR20" s="270"/>
      <c r="AS20" s="270"/>
      <c r="AT20" s="270"/>
      <c r="AU20" s="270"/>
      <c r="AV20" s="270"/>
      <c r="AW20" s="270"/>
      <c r="AX20" s="270"/>
      <c r="AY20" s="270"/>
      <c r="AZ20" s="270"/>
      <c r="BA20" s="270"/>
      <c r="BB20" s="270"/>
      <c r="BC20" s="270"/>
      <c r="BD20" s="270"/>
      <c r="BE20" s="270"/>
      <c r="BF20" s="270"/>
      <c r="BG20" s="270"/>
      <c r="BH20" s="270"/>
      <c r="BI20" s="270"/>
    </row>
    <row r="21" spans="1:61" ht="12.75" customHeight="1" x14ac:dyDescent="0.3">
      <c r="A21" s="267"/>
      <c r="B21" s="268"/>
      <c r="C21" s="268"/>
      <c r="D21" s="268"/>
      <c r="E21" s="384" t="s">
        <v>174</v>
      </c>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270"/>
      <c r="AR21" s="270"/>
      <c r="AS21" s="270"/>
      <c r="AT21" s="270"/>
      <c r="AU21" s="270"/>
      <c r="AV21" s="270"/>
      <c r="AW21" s="270"/>
      <c r="AX21" s="270"/>
      <c r="AY21" s="270"/>
      <c r="AZ21" s="270"/>
      <c r="BA21" s="270"/>
      <c r="BB21" s="270"/>
      <c r="BC21" s="270"/>
      <c r="BD21" s="270"/>
      <c r="BE21" s="270"/>
      <c r="BF21" s="270"/>
      <c r="BG21" s="270"/>
      <c r="BH21" s="270"/>
      <c r="BI21" s="270"/>
    </row>
    <row r="22" spans="1:61" ht="12.75" customHeight="1" x14ac:dyDescent="0.3">
      <c r="A22" s="267">
        <v>3</v>
      </c>
      <c r="B22" s="268"/>
      <c r="C22" s="268"/>
      <c r="D22" s="268"/>
      <c r="E22" s="265" t="s">
        <v>175</v>
      </c>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308">
        <f>AQ23+AQ30+AQ31+AQ32</f>
        <v>0</v>
      </c>
      <c r="AR22" s="308"/>
      <c r="AS22" s="308"/>
      <c r="AT22" s="308"/>
      <c r="AU22" s="308"/>
      <c r="AV22" s="308"/>
      <c r="AW22" s="308"/>
      <c r="AX22" s="308"/>
      <c r="AY22" s="308"/>
      <c r="AZ22" s="308">
        <f>AZ23+AZ30+AZ31+AZ32</f>
        <v>0</v>
      </c>
      <c r="BA22" s="308"/>
      <c r="BB22" s="308"/>
      <c r="BC22" s="308"/>
      <c r="BD22" s="308"/>
      <c r="BE22" s="308"/>
      <c r="BF22" s="308"/>
      <c r="BG22" s="308"/>
      <c r="BH22" s="308"/>
      <c r="BI22" s="308"/>
    </row>
    <row r="23" spans="1:61" ht="12.75" customHeight="1" x14ac:dyDescent="0.3">
      <c r="A23" s="267"/>
      <c r="B23" s="268"/>
      <c r="C23" s="268"/>
      <c r="D23" s="268"/>
      <c r="E23" s="680" t="s">
        <v>176</v>
      </c>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266">
        <f>SUM(AQ24:AY29)</f>
        <v>0</v>
      </c>
      <c r="AR23" s="266"/>
      <c r="AS23" s="266"/>
      <c r="AT23" s="266"/>
      <c r="AU23" s="266"/>
      <c r="AV23" s="266"/>
      <c r="AW23" s="266"/>
      <c r="AX23" s="266"/>
      <c r="AY23" s="266"/>
      <c r="AZ23" s="266">
        <f>SUM(AZ24:BI29)</f>
        <v>0</v>
      </c>
      <c r="BA23" s="266"/>
      <c r="BB23" s="266"/>
      <c r="BC23" s="266"/>
      <c r="BD23" s="266"/>
      <c r="BE23" s="266"/>
      <c r="BF23" s="266"/>
      <c r="BG23" s="266"/>
      <c r="BH23" s="266"/>
      <c r="BI23" s="266"/>
    </row>
    <row r="24" spans="1:61" ht="12.75" customHeight="1" x14ac:dyDescent="0.3">
      <c r="A24" s="267"/>
      <c r="B24" s="268"/>
      <c r="C24" s="268"/>
      <c r="D24" s="268"/>
      <c r="E24" s="80"/>
      <c r="F24" s="81"/>
      <c r="G24" s="272" t="s">
        <v>177</v>
      </c>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3"/>
      <c r="AQ24" s="387"/>
      <c r="AR24" s="270"/>
      <c r="AS24" s="270"/>
      <c r="AT24" s="270"/>
      <c r="AU24" s="270"/>
      <c r="AV24" s="270"/>
      <c r="AW24" s="270"/>
      <c r="AX24" s="270"/>
      <c r="AY24" s="270"/>
      <c r="AZ24" s="270"/>
      <c r="BA24" s="270"/>
      <c r="BB24" s="270"/>
      <c r="BC24" s="270"/>
      <c r="BD24" s="270"/>
      <c r="BE24" s="270"/>
      <c r="BF24" s="270"/>
      <c r="BG24" s="270"/>
      <c r="BH24" s="270"/>
      <c r="BI24" s="270"/>
    </row>
    <row r="25" spans="1:61" ht="12.75" customHeight="1" x14ac:dyDescent="0.3">
      <c r="A25" s="267"/>
      <c r="B25" s="268"/>
      <c r="C25" s="268"/>
      <c r="D25" s="268"/>
      <c r="E25" s="80"/>
      <c r="F25" s="81"/>
      <c r="G25" s="272" t="s">
        <v>178</v>
      </c>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3"/>
      <c r="AQ25" s="387"/>
      <c r="AR25" s="270"/>
      <c r="AS25" s="270"/>
      <c r="AT25" s="270"/>
      <c r="AU25" s="270"/>
      <c r="AV25" s="270"/>
      <c r="AW25" s="270"/>
      <c r="AX25" s="270"/>
      <c r="AY25" s="270"/>
      <c r="AZ25" s="270"/>
      <c r="BA25" s="270"/>
      <c r="BB25" s="270"/>
      <c r="BC25" s="270"/>
      <c r="BD25" s="270"/>
      <c r="BE25" s="270"/>
      <c r="BF25" s="270"/>
      <c r="BG25" s="270"/>
      <c r="BH25" s="270"/>
      <c r="BI25" s="270"/>
    </row>
    <row r="26" spans="1:61" ht="12.75" customHeight="1" x14ac:dyDescent="0.3">
      <c r="A26" s="267"/>
      <c r="B26" s="268"/>
      <c r="C26" s="268"/>
      <c r="D26" s="268"/>
      <c r="E26" s="80"/>
      <c r="F26" s="81"/>
      <c r="G26" s="272" t="s">
        <v>179</v>
      </c>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3"/>
      <c r="AQ26" s="387"/>
      <c r="AR26" s="270"/>
      <c r="AS26" s="270"/>
      <c r="AT26" s="270"/>
      <c r="AU26" s="270"/>
      <c r="AV26" s="270"/>
      <c r="AW26" s="270"/>
      <c r="AX26" s="270"/>
      <c r="AY26" s="270"/>
      <c r="AZ26" s="270"/>
      <c r="BA26" s="270"/>
      <c r="BB26" s="270"/>
      <c r="BC26" s="270"/>
      <c r="BD26" s="270"/>
      <c r="BE26" s="270"/>
      <c r="BF26" s="270"/>
      <c r="BG26" s="270"/>
      <c r="BH26" s="270"/>
      <c r="BI26" s="270"/>
    </row>
    <row r="27" spans="1:61" ht="12.75" customHeight="1" x14ac:dyDescent="0.3">
      <c r="A27" s="267"/>
      <c r="B27" s="268"/>
      <c r="C27" s="268"/>
      <c r="D27" s="268"/>
      <c r="E27" s="80"/>
      <c r="F27" s="81"/>
      <c r="G27" s="272" t="s">
        <v>180</v>
      </c>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3"/>
      <c r="AQ27" s="387"/>
      <c r="AR27" s="270"/>
      <c r="AS27" s="270"/>
      <c r="AT27" s="270"/>
      <c r="AU27" s="270"/>
      <c r="AV27" s="270"/>
      <c r="AW27" s="270"/>
      <c r="AX27" s="270"/>
      <c r="AY27" s="270"/>
      <c r="AZ27" s="270"/>
      <c r="BA27" s="270"/>
      <c r="BB27" s="270"/>
      <c r="BC27" s="270"/>
      <c r="BD27" s="270"/>
      <c r="BE27" s="270"/>
      <c r="BF27" s="270"/>
      <c r="BG27" s="270"/>
      <c r="BH27" s="270"/>
      <c r="BI27" s="270"/>
    </row>
    <row r="28" spans="1:61" ht="12.75" customHeight="1" x14ac:dyDescent="0.3">
      <c r="A28" s="267"/>
      <c r="B28" s="268"/>
      <c r="C28" s="268"/>
      <c r="D28" s="268"/>
      <c r="E28" s="80"/>
      <c r="F28" s="81"/>
      <c r="G28" s="272" t="s">
        <v>181</v>
      </c>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3"/>
      <c r="AQ28" s="387"/>
      <c r="AR28" s="270"/>
      <c r="AS28" s="270"/>
      <c r="AT28" s="270"/>
      <c r="AU28" s="270"/>
      <c r="AV28" s="270"/>
      <c r="AW28" s="270"/>
      <c r="AX28" s="270"/>
      <c r="AY28" s="270"/>
      <c r="AZ28" s="270"/>
      <c r="BA28" s="270"/>
      <c r="BB28" s="270"/>
      <c r="BC28" s="270"/>
      <c r="BD28" s="270"/>
      <c r="BE28" s="270"/>
      <c r="BF28" s="270"/>
      <c r="BG28" s="270"/>
      <c r="BH28" s="270"/>
      <c r="BI28" s="270"/>
    </row>
    <row r="29" spans="1:61" ht="12.75" customHeight="1" x14ac:dyDescent="0.3">
      <c r="A29" s="267"/>
      <c r="B29" s="268"/>
      <c r="C29" s="268"/>
      <c r="D29" s="268"/>
      <c r="E29" s="80"/>
      <c r="F29" s="81"/>
      <c r="G29" s="272" t="s">
        <v>182</v>
      </c>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3"/>
      <c r="AQ29" s="387"/>
      <c r="AR29" s="270"/>
      <c r="AS29" s="270"/>
      <c r="AT29" s="270"/>
      <c r="AU29" s="270"/>
      <c r="AV29" s="270"/>
      <c r="AW29" s="270"/>
      <c r="AX29" s="270"/>
      <c r="AY29" s="270"/>
      <c r="AZ29" s="270"/>
      <c r="BA29" s="270"/>
      <c r="BB29" s="270"/>
      <c r="BC29" s="270"/>
      <c r="BD29" s="270"/>
      <c r="BE29" s="270"/>
      <c r="BF29" s="270"/>
      <c r="BG29" s="270"/>
      <c r="BH29" s="270"/>
      <c r="BI29" s="270"/>
    </row>
    <row r="30" spans="1:61" ht="25.5" customHeight="1" x14ac:dyDescent="0.3">
      <c r="A30" s="267"/>
      <c r="B30" s="268"/>
      <c r="C30" s="268"/>
      <c r="D30" s="268"/>
      <c r="E30" s="681" t="s">
        <v>183</v>
      </c>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270"/>
      <c r="AR30" s="270"/>
      <c r="AS30" s="270"/>
      <c r="AT30" s="270"/>
      <c r="AU30" s="270"/>
      <c r="AV30" s="270"/>
      <c r="AW30" s="270"/>
      <c r="AX30" s="270"/>
      <c r="AY30" s="270"/>
      <c r="AZ30" s="270"/>
      <c r="BA30" s="270"/>
      <c r="BB30" s="270"/>
      <c r="BC30" s="270"/>
      <c r="BD30" s="270"/>
      <c r="BE30" s="270"/>
      <c r="BF30" s="270"/>
      <c r="BG30" s="270"/>
      <c r="BH30" s="270"/>
      <c r="BI30" s="270"/>
    </row>
    <row r="31" spans="1:61" ht="36" customHeight="1" x14ac:dyDescent="0.3">
      <c r="A31" s="267"/>
      <c r="B31" s="268"/>
      <c r="C31" s="268"/>
      <c r="D31" s="268"/>
      <c r="E31" s="384" t="s">
        <v>184</v>
      </c>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270"/>
      <c r="AR31" s="270"/>
      <c r="AS31" s="270"/>
      <c r="AT31" s="270"/>
      <c r="AU31" s="270"/>
      <c r="AV31" s="270"/>
      <c r="AW31" s="270"/>
      <c r="AX31" s="270"/>
      <c r="AY31" s="270"/>
      <c r="AZ31" s="270"/>
      <c r="BA31" s="270"/>
      <c r="BB31" s="270"/>
      <c r="BC31" s="270"/>
      <c r="BD31" s="270"/>
      <c r="BE31" s="270"/>
      <c r="BF31" s="270"/>
      <c r="BG31" s="270"/>
      <c r="BH31" s="270"/>
      <c r="BI31" s="270"/>
    </row>
    <row r="32" spans="1:61" ht="12.75" customHeight="1" x14ac:dyDescent="0.3">
      <c r="A32" s="267"/>
      <c r="B32" s="268"/>
      <c r="C32" s="268"/>
      <c r="D32" s="268"/>
      <c r="E32" s="384" t="s">
        <v>185</v>
      </c>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270"/>
      <c r="AR32" s="270"/>
      <c r="AS32" s="270"/>
      <c r="AT32" s="270"/>
      <c r="AU32" s="270"/>
      <c r="AV32" s="270"/>
      <c r="AW32" s="270"/>
      <c r="AX32" s="270"/>
      <c r="AY32" s="270"/>
      <c r="AZ32" s="270"/>
      <c r="BA32" s="270"/>
      <c r="BB32" s="270"/>
      <c r="BC32" s="270"/>
      <c r="BD32" s="270"/>
      <c r="BE32" s="270"/>
      <c r="BF32" s="270"/>
      <c r="BG32" s="270"/>
      <c r="BH32" s="270"/>
      <c r="BI32" s="270"/>
    </row>
    <row r="33" spans="1:61" ht="12.75" customHeight="1" x14ac:dyDescent="0.3">
      <c r="A33" s="267">
        <v>4</v>
      </c>
      <c r="B33" s="268"/>
      <c r="C33" s="268"/>
      <c r="D33" s="268"/>
      <c r="E33" s="265" t="s">
        <v>186</v>
      </c>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308"/>
      <c r="AR33" s="308"/>
      <c r="AS33" s="308"/>
      <c r="AT33" s="308"/>
      <c r="AU33" s="308"/>
      <c r="AV33" s="308"/>
      <c r="AW33" s="308"/>
      <c r="AX33" s="308"/>
      <c r="AY33" s="308"/>
      <c r="AZ33" s="921"/>
      <c r="BA33" s="921"/>
      <c r="BB33" s="921"/>
      <c r="BC33" s="921"/>
      <c r="BD33" s="921"/>
      <c r="BE33" s="921"/>
      <c r="BF33" s="921"/>
      <c r="BG33" s="921"/>
      <c r="BH33" s="921"/>
      <c r="BI33" s="921"/>
    </row>
    <row r="34" spans="1:61" ht="12.75" customHeight="1" x14ac:dyDescent="0.3">
      <c r="A34" s="267">
        <v>5</v>
      </c>
      <c r="B34" s="268"/>
      <c r="C34" s="268"/>
      <c r="D34" s="268"/>
      <c r="E34" s="265" t="s">
        <v>187</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308">
        <f>SUM(AQ35:AY36)</f>
        <v>0</v>
      </c>
      <c r="AR34" s="308"/>
      <c r="AS34" s="308"/>
      <c r="AT34" s="308"/>
      <c r="AU34" s="308"/>
      <c r="AV34" s="308"/>
      <c r="AW34" s="308"/>
      <c r="AX34" s="308"/>
      <c r="AY34" s="308"/>
      <c r="AZ34" s="308">
        <f>SUM(AZ35:BI36)</f>
        <v>0</v>
      </c>
      <c r="BA34" s="308"/>
      <c r="BB34" s="308"/>
      <c r="BC34" s="308"/>
      <c r="BD34" s="308"/>
      <c r="BE34" s="308"/>
      <c r="BF34" s="308"/>
      <c r="BG34" s="308"/>
      <c r="BH34" s="308"/>
      <c r="BI34" s="308"/>
    </row>
    <row r="35" spans="1:61" ht="26.25" customHeight="1" x14ac:dyDescent="0.3">
      <c r="A35" s="267"/>
      <c r="B35" s="268"/>
      <c r="C35" s="268"/>
      <c r="D35" s="268"/>
      <c r="E35" s="384" t="s">
        <v>188</v>
      </c>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270"/>
      <c r="AR35" s="270"/>
      <c r="AS35" s="270"/>
      <c r="AT35" s="270"/>
      <c r="AU35" s="270"/>
      <c r="AV35" s="270"/>
      <c r="AW35" s="270"/>
      <c r="AX35" s="270"/>
      <c r="AY35" s="270"/>
      <c r="AZ35" s="270"/>
      <c r="BA35" s="270"/>
      <c r="BB35" s="270"/>
      <c r="BC35" s="270"/>
      <c r="BD35" s="270"/>
      <c r="BE35" s="270"/>
      <c r="BF35" s="270"/>
      <c r="BG35" s="270"/>
      <c r="BH35" s="270"/>
      <c r="BI35" s="270"/>
    </row>
    <row r="36" spans="1:61" ht="25.5" customHeight="1" x14ac:dyDescent="0.3">
      <c r="A36" s="267"/>
      <c r="B36" s="268"/>
      <c r="C36" s="268"/>
      <c r="D36" s="268"/>
      <c r="E36" s="384" t="s">
        <v>189</v>
      </c>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270"/>
      <c r="AR36" s="270"/>
      <c r="AS36" s="270"/>
      <c r="AT36" s="270"/>
      <c r="AU36" s="270"/>
      <c r="AV36" s="270"/>
      <c r="AW36" s="270"/>
      <c r="AX36" s="270"/>
      <c r="AY36" s="270"/>
      <c r="AZ36" s="270"/>
      <c r="BA36" s="270"/>
      <c r="BB36" s="270"/>
      <c r="BC36" s="270"/>
      <c r="BD36" s="270"/>
      <c r="BE36" s="270"/>
      <c r="BF36" s="270"/>
      <c r="BG36" s="270"/>
      <c r="BH36" s="270"/>
      <c r="BI36" s="270"/>
    </row>
    <row r="37" spans="1:61" ht="12.75" customHeight="1" x14ac:dyDescent="0.3">
      <c r="A37" s="267">
        <v>6</v>
      </c>
      <c r="B37" s="268"/>
      <c r="C37" s="268"/>
      <c r="D37" s="268"/>
      <c r="E37" s="265" t="s">
        <v>190</v>
      </c>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308">
        <f>SUM(AQ38:AY39)</f>
        <v>0</v>
      </c>
      <c r="AR37" s="308"/>
      <c r="AS37" s="308"/>
      <c r="AT37" s="308"/>
      <c r="AU37" s="308"/>
      <c r="AV37" s="308"/>
      <c r="AW37" s="308"/>
      <c r="AX37" s="308"/>
      <c r="AY37" s="308"/>
      <c r="AZ37" s="308">
        <f>SUM(AZ38:BI39)</f>
        <v>0</v>
      </c>
      <c r="BA37" s="308"/>
      <c r="BB37" s="308"/>
      <c r="BC37" s="308"/>
      <c r="BD37" s="308"/>
      <c r="BE37" s="308"/>
      <c r="BF37" s="308"/>
      <c r="BG37" s="308"/>
      <c r="BH37" s="308"/>
      <c r="BI37" s="308"/>
    </row>
    <row r="38" spans="1:61" ht="24" customHeight="1" x14ac:dyDescent="0.3">
      <c r="A38" s="267"/>
      <c r="B38" s="268"/>
      <c r="C38" s="268"/>
      <c r="D38" s="268"/>
      <c r="E38" s="384" t="s">
        <v>191</v>
      </c>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270"/>
      <c r="AR38" s="270"/>
      <c r="AS38" s="270"/>
      <c r="AT38" s="270"/>
      <c r="AU38" s="270"/>
      <c r="AV38" s="270"/>
      <c r="AW38" s="270"/>
      <c r="AX38" s="270"/>
      <c r="AY38" s="270"/>
      <c r="AZ38" s="270"/>
      <c r="BA38" s="270"/>
      <c r="BB38" s="270"/>
      <c r="BC38" s="270"/>
      <c r="BD38" s="270"/>
      <c r="BE38" s="270"/>
      <c r="BF38" s="270"/>
      <c r="BG38" s="270"/>
      <c r="BH38" s="270"/>
      <c r="BI38" s="270"/>
    </row>
    <row r="39" spans="1:61" ht="36" customHeight="1" x14ac:dyDescent="0.3">
      <c r="A39" s="267"/>
      <c r="B39" s="268"/>
      <c r="C39" s="268"/>
      <c r="D39" s="268"/>
      <c r="E39" s="384" t="s">
        <v>192</v>
      </c>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270"/>
      <c r="AR39" s="270"/>
      <c r="AS39" s="270"/>
      <c r="AT39" s="270"/>
      <c r="AU39" s="270"/>
      <c r="AV39" s="270"/>
      <c r="AW39" s="270"/>
      <c r="AX39" s="270"/>
      <c r="AY39" s="270"/>
      <c r="AZ39" s="270"/>
      <c r="BA39" s="270"/>
      <c r="BB39" s="270"/>
      <c r="BC39" s="270"/>
      <c r="BD39" s="270"/>
      <c r="BE39" s="270"/>
      <c r="BF39" s="270"/>
      <c r="BG39" s="270"/>
      <c r="BH39" s="270"/>
      <c r="BI39" s="270"/>
    </row>
    <row r="40" spans="1:61" ht="15" customHeight="1" x14ac:dyDescent="0.3">
      <c r="A40" s="267"/>
      <c r="B40" s="268"/>
      <c r="C40" s="268"/>
      <c r="D40" s="268"/>
      <c r="E40" s="265" t="s">
        <v>193</v>
      </c>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308">
        <f>AQ37+AQ34+AQ22+AQ11+AQ10</f>
        <v>0</v>
      </c>
      <c r="AR40" s="308"/>
      <c r="AS40" s="308"/>
      <c r="AT40" s="308"/>
      <c r="AU40" s="308"/>
      <c r="AV40" s="308"/>
      <c r="AW40" s="308"/>
      <c r="AX40" s="308"/>
      <c r="AY40" s="308"/>
      <c r="AZ40" s="308">
        <f>AZ37+AZ34+AZ33+AZ22+AZ11+AZ10</f>
        <v>0</v>
      </c>
      <c r="BA40" s="308"/>
      <c r="BB40" s="308"/>
      <c r="BC40" s="308"/>
      <c r="BD40" s="308"/>
      <c r="BE40" s="308"/>
      <c r="BF40" s="308"/>
      <c r="BG40" s="308"/>
      <c r="BH40" s="308"/>
      <c r="BI40" s="308"/>
    </row>
    <row r="41" spans="1:61" ht="15" customHeight="1" x14ac:dyDescent="0.3">
      <c r="A41" s="267"/>
      <c r="B41" s="268"/>
      <c r="C41" s="268"/>
      <c r="D41" s="268"/>
      <c r="E41" s="265" t="s">
        <v>194</v>
      </c>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70"/>
      <c r="AR41" s="270"/>
      <c r="AS41" s="270"/>
      <c r="AT41" s="270"/>
      <c r="AU41" s="270"/>
      <c r="AV41" s="270"/>
      <c r="AW41" s="270"/>
      <c r="AX41" s="270"/>
      <c r="AY41" s="270"/>
      <c r="AZ41" s="270"/>
      <c r="BA41" s="270"/>
      <c r="BB41" s="270"/>
      <c r="BC41" s="270"/>
      <c r="BD41" s="270"/>
      <c r="BE41" s="270"/>
      <c r="BF41" s="270"/>
      <c r="BG41" s="270"/>
      <c r="BH41" s="270"/>
      <c r="BI41" s="270"/>
    </row>
    <row r="42" spans="1:61" x14ac:dyDescent="0.3">
      <c r="A42" s="375" t="s">
        <v>195</v>
      </c>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7"/>
      <c r="AQ42" s="924">
        <f>AQ40+AZ40+AQ41+AZ41</f>
        <v>0</v>
      </c>
      <c r="AR42" s="925"/>
      <c r="AS42" s="925"/>
      <c r="AT42" s="925"/>
      <c r="AU42" s="925"/>
      <c r="AV42" s="925"/>
      <c r="AW42" s="925"/>
      <c r="AX42" s="925"/>
      <c r="AY42" s="925"/>
      <c r="AZ42" s="925"/>
      <c r="BA42" s="925"/>
      <c r="BB42" s="925"/>
      <c r="BC42" s="925"/>
      <c r="BD42" s="925"/>
      <c r="BE42" s="925"/>
      <c r="BF42" s="925"/>
      <c r="BG42" s="925"/>
      <c r="BH42" s="925"/>
      <c r="BI42" s="926"/>
    </row>
    <row r="43" spans="1:61" x14ac:dyDescent="0.3">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7"/>
      <c r="AR43" s="107"/>
      <c r="AS43" s="107"/>
      <c r="AT43" s="107"/>
      <c r="AU43" s="107"/>
      <c r="AV43" s="107"/>
      <c r="AW43" s="107"/>
      <c r="AX43" s="107"/>
      <c r="AY43" s="107"/>
      <c r="AZ43" s="107"/>
      <c r="BA43" s="107"/>
      <c r="BB43" s="107"/>
      <c r="BC43" s="107"/>
      <c r="BD43" s="107"/>
      <c r="BE43" s="107"/>
      <c r="BF43" s="107"/>
      <c r="BG43" s="107"/>
      <c r="BH43" s="107"/>
      <c r="BI43" s="107"/>
    </row>
    <row r="44" spans="1:61" x14ac:dyDescent="0.3">
      <c r="A44" s="50"/>
      <c r="B44" s="50"/>
      <c r="C44" s="50"/>
      <c r="D44" s="50"/>
      <c r="E44" s="50"/>
      <c r="F44" s="50"/>
      <c r="G44" s="50"/>
      <c r="H44" s="922" t="s">
        <v>0</v>
      </c>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50"/>
      <c r="AR44" s="50"/>
      <c r="AS44" s="50"/>
      <c r="AT44" s="50"/>
      <c r="AU44" s="50"/>
      <c r="AV44" s="50"/>
      <c r="AW44" s="50"/>
      <c r="AX44" s="50"/>
      <c r="AY44" s="50"/>
      <c r="AZ44" s="50"/>
      <c r="BA44" s="50"/>
      <c r="BB44" s="50"/>
      <c r="BC44" s="50"/>
      <c r="BD44" s="50"/>
      <c r="BE44" s="50"/>
      <c r="BF44" s="50"/>
      <c r="BG44" s="50"/>
      <c r="BH44" s="50"/>
      <c r="BI44" s="50"/>
    </row>
    <row r="45" spans="1:61" x14ac:dyDescent="0.3">
      <c r="A45" s="50"/>
      <c r="B45" s="50"/>
      <c r="C45" s="50"/>
      <c r="D45" s="50"/>
      <c r="E45" s="50"/>
      <c r="F45" s="50"/>
      <c r="G45" s="50"/>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30" t="s">
        <v>528</v>
      </c>
      <c r="AR45" s="331"/>
      <c r="AS45" s="331"/>
      <c r="AT45" s="331"/>
      <c r="AU45" s="331"/>
      <c r="AV45" s="331"/>
      <c r="AW45" s="331"/>
      <c r="AX45" s="331"/>
      <c r="AY45" s="331"/>
      <c r="AZ45" s="331"/>
      <c r="BA45" s="331"/>
      <c r="BB45" s="331"/>
      <c r="BC45" s="331"/>
      <c r="BD45" s="331"/>
      <c r="BE45" s="331"/>
      <c r="BF45" s="331"/>
      <c r="BG45" s="331"/>
      <c r="BH45" s="331"/>
      <c r="BI45" s="332"/>
    </row>
    <row r="46" spans="1:61" x14ac:dyDescent="0.3">
      <c r="A46" s="50"/>
      <c r="B46" s="50"/>
      <c r="C46" s="50"/>
      <c r="D46" s="50"/>
      <c r="E46" s="50"/>
      <c r="F46" s="50"/>
      <c r="G46" s="50"/>
      <c r="H46" s="278" t="s">
        <v>1</v>
      </c>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333"/>
      <c r="AR46" s="334"/>
      <c r="AS46" s="334"/>
      <c r="AT46" s="334"/>
      <c r="AU46" s="334"/>
      <c r="AV46" s="334"/>
      <c r="AW46" s="334"/>
      <c r="AX46" s="334"/>
      <c r="AY46" s="334"/>
      <c r="AZ46" s="334"/>
      <c r="BA46" s="334"/>
      <c r="BB46" s="334"/>
      <c r="BC46" s="334"/>
      <c r="BD46" s="334"/>
      <c r="BE46" s="334"/>
      <c r="BF46" s="334"/>
      <c r="BG46" s="334"/>
      <c r="BH46" s="334"/>
      <c r="BI46" s="335"/>
    </row>
    <row r="47" spans="1:61" x14ac:dyDescent="0.3">
      <c r="A47" s="50"/>
      <c r="B47" s="50"/>
      <c r="C47" s="50"/>
      <c r="D47" s="50"/>
      <c r="E47" s="50"/>
      <c r="F47" s="50"/>
      <c r="G47" s="50"/>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42"/>
      <c r="AR47" s="342"/>
      <c r="AS47" s="342"/>
      <c r="AT47" s="342"/>
      <c r="AU47" s="342"/>
      <c r="AV47" s="342"/>
      <c r="AW47" s="342"/>
      <c r="AX47" s="342"/>
      <c r="AY47" s="342"/>
      <c r="AZ47" s="336" t="s">
        <v>320</v>
      </c>
      <c r="BA47" s="337"/>
      <c r="BB47" s="337"/>
      <c r="BC47" s="337"/>
      <c r="BD47" s="337"/>
      <c r="BE47" s="337"/>
      <c r="BF47" s="337"/>
      <c r="BG47" s="337"/>
      <c r="BH47" s="337"/>
      <c r="BI47" s="338"/>
    </row>
    <row r="48" spans="1:61" x14ac:dyDescent="0.3">
      <c r="A48" s="50"/>
      <c r="B48" s="50"/>
      <c r="C48" s="50"/>
      <c r="D48" s="50"/>
      <c r="E48" s="50"/>
      <c r="F48" s="50"/>
      <c r="G48" s="50"/>
      <c r="H48" s="493" t="s">
        <v>157</v>
      </c>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row>
    <row r="49" spans="1:61" x14ac:dyDescent="0.3">
      <c r="A49" s="342"/>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row>
    <row r="50" spans="1:61" x14ac:dyDescent="0.3">
      <c r="A50" s="923"/>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3"/>
      <c r="AY50" s="923"/>
      <c r="AZ50" s="923"/>
      <c r="BA50" s="923"/>
      <c r="BB50" s="923"/>
      <c r="BC50" s="923"/>
      <c r="BD50" s="923"/>
      <c r="BE50" s="923"/>
      <c r="BF50" s="923"/>
      <c r="BG50" s="923"/>
      <c r="BH50" s="923"/>
      <c r="BI50" s="923"/>
    </row>
    <row r="51" spans="1:61" x14ac:dyDescent="0.3">
      <c r="A51" s="319" t="s">
        <v>158</v>
      </c>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1"/>
    </row>
    <row r="52" spans="1:61" ht="26.25" customHeight="1" x14ac:dyDescent="0.3">
      <c r="A52" s="312" t="s">
        <v>159</v>
      </c>
      <c r="B52" s="313"/>
      <c r="C52" s="313"/>
      <c r="D52" s="314"/>
      <c r="E52" s="294" t="s">
        <v>160</v>
      </c>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t="s">
        <v>161</v>
      </c>
      <c r="AR52" s="294"/>
      <c r="AS52" s="294"/>
      <c r="AT52" s="294"/>
      <c r="AU52" s="294"/>
      <c r="AV52" s="294"/>
      <c r="AW52" s="294"/>
      <c r="AX52" s="294"/>
      <c r="AY52" s="294"/>
      <c r="AZ52" s="295" t="s">
        <v>162</v>
      </c>
      <c r="BA52" s="294"/>
      <c r="BB52" s="294"/>
      <c r="BC52" s="294"/>
      <c r="BD52" s="294"/>
      <c r="BE52" s="294"/>
      <c r="BF52" s="294"/>
      <c r="BG52" s="294"/>
      <c r="BH52" s="294"/>
      <c r="BI52" s="294"/>
    </row>
    <row r="53" spans="1:61" ht="41.25" customHeight="1" x14ac:dyDescent="0.3">
      <c r="A53" s="267">
        <v>1</v>
      </c>
      <c r="B53" s="268"/>
      <c r="C53" s="268"/>
      <c r="D53" s="268"/>
      <c r="E53" s="265" t="s">
        <v>163</v>
      </c>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921"/>
      <c r="AR53" s="921"/>
      <c r="AS53" s="921"/>
      <c r="AT53" s="921"/>
      <c r="AU53" s="921"/>
      <c r="AV53" s="921"/>
      <c r="AW53" s="921"/>
      <c r="AX53" s="921"/>
      <c r="AY53" s="921"/>
      <c r="AZ53" s="921"/>
      <c r="BA53" s="921"/>
      <c r="BB53" s="921"/>
      <c r="BC53" s="921"/>
      <c r="BD53" s="921"/>
      <c r="BE53" s="921"/>
      <c r="BF53" s="921"/>
      <c r="BG53" s="921"/>
      <c r="BH53" s="921"/>
      <c r="BI53" s="921"/>
    </row>
    <row r="54" spans="1:61" ht="13.5" customHeight="1" x14ac:dyDescent="0.3">
      <c r="A54" s="267">
        <v>2</v>
      </c>
      <c r="B54" s="268"/>
      <c r="C54" s="268"/>
      <c r="D54" s="268"/>
      <c r="E54" s="265" t="s">
        <v>164</v>
      </c>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308">
        <f>SUM(AQ55:AY64)</f>
        <v>0</v>
      </c>
      <c r="AR54" s="308"/>
      <c r="AS54" s="308"/>
      <c r="AT54" s="308"/>
      <c r="AU54" s="308"/>
      <c r="AV54" s="308"/>
      <c r="AW54" s="308"/>
      <c r="AX54" s="308"/>
      <c r="AY54" s="308"/>
      <c r="AZ54" s="308">
        <f>SUM(AZ55:BI64)</f>
        <v>0</v>
      </c>
      <c r="BA54" s="308"/>
      <c r="BB54" s="308"/>
      <c r="BC54" s="308"/>
      <c r="BD54" s="308"/>
      <c r="BE54" s="308"/>
      <c r="BF54" s="308"/>
      <c r="BG54" s="308"/>
      <c r="BH54" s="308"/>
      <c r="BI54" s="308"/>
    </row>
    <row r="55" spans="1:61" ht="13.5" customHeight="1" x14ac:dyDescent="0.3">
      <c r="A55" s="267"/>
      <c r="B55" s="268"/>
      <c r="C55" s="268"/>
      <c r="D55" s="268"/>
      <c r="E55" s="384" t="s">
        <v>165</v>
      </c>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270"/>
      <c r="AR55" s="270"/>
      <c r="AS55" s="270"/>
      <c r="AT55" s="270"/>
      <c r="AU55" s="270"/>
      <c r="AV55" s="270"/>
      <c r="AW55" s="270"/>
      <c r="AX55" s="270"/>
      <c r="AY55" s="270"/>
      <c r="AZ55" s="270"/>
      <c r="BA55" s="270"/>
      <c r="BB55" s="270"/>
      <c r="BC55" s="270"/>
      <c r="BD55" s="270"/>
      <c r="BE55" s="270"/>
      <c r="BF55" s="270"/>
      <c r="BG55" s="270"/>
      <c r="BH55" s="270"/>
      <c r="BI55" s="270"/>
    </row>
    <row r="56" spans="1:61" ht="27" customHeight="1" x14ac:dyDescent="0.3">
      <c r="A56" s="267"/>
      <c r="B56" s="268"/>
      <c r="C56" s="268"/>
      <c r="D56" s="268"/>
      <c r="E56" s="384" t="s">
        <v>166</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270"/>
      <c r="AR56" s="270"/>
      <c r="AS56" s="270"/>
      <c r="AT56" s="270"/>
      <c r="AU56" s="270"/>
      <c r="AV56" s="270"/>
      <c r="AW56" s="270"/>
      <c r="AX56" s="270"/>
      <c r="AY56" s="270"/>
      <c r="AZ56" s="270"/>
      <c r="BA56" s="270"/>
      <c r="BB56" s="270"/>
      <c r="BC56" s="270"/>
      <c r="BD56" s="270"/>
      <c r="BE56" s="270"/>
      <c r="BF56" s="270"/>
      <c r="BG56" s="270"/>
      <c r="BH56" s="270"/>
      <c r="BI56" s="270"/>
    </row>
    <row r="57" spans="1:61" ht="27" customHeight="1" x14ac:dyDescent="0.3">
      <c r="A57" s="267"/>
      <c r="B57" s="268"/>
      <c r="C57" s="268"/>
      <c r="D57" s="268"/>
      <c r="E57" s="384" t="s">
        <v>167</v>
      </c>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270"/>
      <c r="AR57" s="270"/>
      <c r="AS57" s="270"/>
      <c r="AT57" s="270"/>
      <c r="AU57" s="270"/>
      <c r="AV57" s="270"/>
      <c r="AW57" s="270"/>
      <c r="AX57" s="270"/>
      <c r="AY57" s="270"/>
      <c r="AZ57" s="270"/>
      <c r="BA57" s="270"/>
      <c r="BB57" s="270"/>
      <c r="BC57" s="270"/>
      <c r="BD57" s="270"/>
      <c r="BE57" s="270"/>
      <c r="BF57" s="270"/>
      <c r="BG57" s="270"/>
      <c r="BH57" s="270"/>
      <c r="BI57" s="270"/>
    </row>
    <row r="58" spans="1:61" ht="13.5" customHeight="1" x14ac:dyDescent="0.3">
      <c r="A58" s="267"/>
      <c r="B58" s="268"/>
      <c r="C58" s="268"/>
      <c r="D58" s="268"/>
      <c r="E58" s="384" t="s">
        <v>168</v>
      </c>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270"/>
      <c r="AR58" s="270"/>
      <c r="AS58" s="270"/>
      <c r="AT58" s="270"/>
      <c r="AU58" s="270"/>
      <c r="AV58" s="270"/>
      <c r="AW58" s="270"/>
      <c r="AX58" s="270"/>
      <c r="AY58" s="270"/>
      <c r="AZ58" s="270"/>
      <c r="BA58" s="270"/>
      <c r="BB58" s="270"/>
      <c r="BC58" s="270"/>
      <c r="BD58" s="270"/>
      <c r="BE58" s="270"/>
      <c r="BF58" s="270"/>
      <c r="BG58" s="270"/>
      <c r="BH58" s="270"/>
      <c r="BI58" s="270"/>
    </row>
    <row r="59" spans="1:61" ht="13.5" customHeight="1" x14ac:dyDescent="0.3">
      <c r="A59" s="267"/>
      <c r="B59" s="268"/>
      <c r="C59" s="268"/>
      <c r="D59" s="268"/>
      <c r="E59" s="384" t="s">
        <v>169</v>
      </c>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270"/>
      <c r="AR59" s="270"/>
      <c r="AS59" s="270"/>
      <c r="AT59" s="270"/>
      <c r="AU59" s="270"/>
      <c r="AV59" s="270"/>
      <c r="AW59" s="270"/>
      <c r="AX59" s="270"/>
      <c r="AY59" s="270"/>
      <c r="AZ59" s="270"/>
      <c r="BA59" s="270"/>
      <c r="BB59" s="270"/>
      <c r="BC59" s="270"/>
      <c r="BD59" s="270"/>
      <c r="BE59" s="270"/>
      <c r="BF59" s="270"/>
      <c r="BG59" s="270"/>
      <c r="BH59" s="270"/>
      <c r="BI59" s="270"/>
    </row>
    <row r="60" spans="1:61" ht="27" customHeight="1" x14ac:dyDescent="0.3">
      <c r="A60" s="267"/>
      <c r="B60" s="268"/>
      <c r="C60" s="268"/>
      <c r="D60" s="268"/>
      <c r="E60" s="384" t="s">
        <v>170</v>
      </c>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270"/>
      <c r="AR60" s="270"/>
      <c r="AS60" s="270"/>
      <c r="AT60" s="270"/>
      <c r="AU60" s="270"/>
      <c r="AV60" s="270"/>
      <c r="AW60" s="270"/>
      <c r="AX60" s="270"/>
      <c r="AY60" s="270"/>
      <c r="AZ60" s="270"/>
      <c r="BA60" s="270"/>
      <c r="BB60" s="270"/>
      <c r="BC60" s="270"/>
      <c r="BD60" s="270"/>
      <c r="BE60" s="270"/>
      <c r="BF60" s="270"/>
      <c r="BG60" s="270"/>
      <c r="BH60" s="270"/>
      <c r="BI60" s="270"/>
    </row>
    <row r="61" spans="1:61" ht="13.5" customHeight="1" x14ac:dyDescent="0.3">
      <c r="A61" s="267"/>
      <c r="B61" s="268"/>
      <c r="C61" s="268"/>
      <c r="D61" s="268"/>
      <c r="E61" s="384" t="s">
        <v>171</v>
      </c>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270"/>
      <c r="AR61" s="270"/>
      <c r="AS61" s="270"/>
      <c r="AT61" s="270"/>
      <c r="AU61" s="270"/>
      <c r="AV61" s="270"/>
      <c r="AW61" s="270"/>
      <c r="AX61" s="270"/>
      <c r="AY61" s="270"/>
      <c r="AZ61" s="270"/>
      <c r="BA61" s="270"/>
      <c r="BB61" s="270"/>
      <c r="BC61" s="270"/>
      <c r="BD61" s="270"/>
      <c r="BE61" s="270"/>
      <c r="BF61" s="270"/>
      <c r="BG61" s="270"/>
      <c r="BH61" s="270"/>
      <c r="BI61" s="270"/>
    </row>
    <row r="62" spans="1:61" ht="13.5" customHeight="1" x14ac:dyDescent="0.3">
      <c r="A62" s="267"/>
      <c r="B62" s="268"/>
      <c r="C62" s="268"/>
      <c r="D62" s="268"/>
      <c r="E62" s="384" t="s">
        <v>172</v>
      </c>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270"/>
      <c r="AR62" s="270"/>
      <c r="AS62" s="270"/>
      <c r="AT62" s="270"/>
      <c r="AU62" s="270"/>
      <c r="AV62" s="270"/>
      <c r="AW62" s="270"/>
      <c r="AX62" s="270"/>
      <c r="AY62" s="270"/>
      <c r="AZ62" s="270"/>
      <c r="BA62" s="270"/>
      <c r="BB62" s="270"/>
      <c r="BC62" s="270"/>
      <c r="BD62" s="270"/>
      <c r="BE62" s="270"/>
      <c r="BF62" s="270"/>
      <c r="BG62" s="270"/>
      <c r="BH62" s="270"/>
      <c r="BI62" s="270"/>
    </row>
    <row r="63" spans="1:61" ht="13.5" customHeight="1" x14ac:dyDescent="0.3">
      <c r="A63" s="267"/>
      <c r="B63" s="268"/>
      <c r="C63" s="268"/>
      <c r="D63" s="268"/>
      <c r="E63" s="384" t="s">
        <v>173</v>
      </c>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270"/>
      <c r="AR63" s="270"/>
      <c r="AS63" s="270"/>
      <c r="AT63" s="270"/>
      <c r="AU63" s="270"/>
      <c r="AV63" s="270"/>
      <c r="AW63" s="270"/>
      <c r="AX63" s="270"/>
      <c r="AY63" s="270"/>
      <c r="AZ63" s="270"/>
      <c r="BA63" s="270"/>
      <c r="BB63" s="270"/>
      <c r="BC63" s="270"/>
      <c r="BD63" s="270"/>
      <c r="BE63" s="270"/>
      <c r="BF63" s="270"/>
      <c r="BG63" s="270"/>
      <c r="BH63" s="270"/>
      <c r="BI63" s="270"/>
    </row>
    <row r="64" spans="1:61" ht="13.5" customHeight="1" x14ac:dyDescent="0.3">
      <c r="A64" s="267"/>
      <c r="B64" s="268"/>
      <c r="C64" s="268"/>
      <c r="D64" s="268"/>
      <c r="E64" s="384" t="s">
        <v>174</v>
      </c>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270"/>
      <c r="AR64" s="270"/>
      <c r="AS64" s="270"/>
      <c r="AT64" s="270"/>
      <c r="AU64" s="270"/>
      <c r="AV64" s="270"/>
      <c r="AW64" s="270"/>
      <c r="AX64" s="270"/>
      <c r="AY64" s="270"/>
      <c r="AZ64" s="270"/>
      <c r="BA64" s="270"/>
      <c r="BB64" s="270"/>
      <c r="BC64" s="270"/>
      <c r="BD64" s="270"/>
      <c r="BE64" s="270"/>
      <c r="BF64" s="270"/>
      <c r="BG64" s="270"/>
      <c r="BH64" s="270"/>
      <c r="BI64" s="270"/>
    </row>
    <row r="65" spans="1:61" ht="13.5" customHeight="1" x14ac:dyDescent="0.3">
      <c r="A65" s="267">
        <v>3</v>
      </c>
      <c r="B65" s="268"/>
      <c r="C65" s="268"/>
      <c r="D65" s="268"/>
      <c r="E65" s="265" t="s">
        <v>175</v>
      </c>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308">
        <f>AQ66+AQ73+AQ74+AQ75</f>
        <v>0</v>
      </c>
      <c r="AR65" s="308"/>
      <c r="AS65" s="308"/>
      <c r="AT65" s="308"/>
      <c r="AU65" s="308"/>
      <c r="AV65" s="308"/>
      <c r="AW65" s="308"/>
      <c r="AX65" s="308"/>
      <c r="AY65" s="308"/>
      <c r="AZ65" s="308">
        <f>AZ66+AZ73+AZ74+AZ75</f>
        <v>0</v>
      </c>
      <c r="BA65" s="308"/>
      <c r="BB65" s="308"/>
      <c r="BC65" s="308"/>
      <c r="BD65" s="308"/>
      <c r="BE65" s="308"/>
      <c r="BF65" s="308"/>
      <c r="BG65" s="308"/>
      <c r="BH65" s="308"/>
      <c r="BI65" s="308"/>
    </row>
    <row r="66" spans="1:61" ht="13.5" customHeight="1" x14ac:dyDescent="0.3">
      <c r="A66" s="267"/>
      <c r="B66" s="268"/>
      <c r="C66" s="268"/>
      <c r="D66" s="268"/>
      <c r="E66" s="680" t="s">
        <v>176</v>
      </c>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266">
        <f>SUM(AQ67:AY72)</f>
        <v>0</v>
      </c>
      <c r="AR66" s="266"/>
      <c r="AS66" s="266"/>
      <c r="AT66" s="266"/>
      <c r="AU66" s="266"/>
      <c r="AV66" s="266"/>
      <c r="AW66" s="266"/>
      <c r="AX66" s="266"/>
      <c r="AY66" s="266"/>
      <c r="AZ66" s="266">
        <f>SUM(AZ67:BI72)</f>
        <v>0</v>
      </c>
      <c r="BA66" s="266"/>
      <c r="BB66" s="266"/>
      <c r="BC66" s="266"/>
      <c r="BD66" s="266"/>
      <c r="BE66" s="266"/>
      <c r="BF66" s="266"/>
      <c r="BG66" s="266"/>
      <c r="BH66" s="266"/>
      <c r="BI66" s="266"/>
    </row>
    <row r="67" spans="1:61" ht="13.5" customHeight="1" x14ac:dyDescent="0.3">
      <c r="A67" s="267"/>
      <c r="B67" s="268"/>
      <c r="C67" s="268"/>
      <c r="D67" s="268"/>
      <c r="E67" s="80"/>
      <c r="F67" s="81"/>
      <c r="G67" s="272" t="s">
        <v>177</v>
      </c>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3"/>
      <c r="AQ67" s="387"/>
      <c r="AR67" s="270"/>
      <c r="AS67" s="270"/>
      <c r="AT67" s="270"/>
      <c r="AU67" s="270"/>
      <c r="AV67" s="270"/>
      <c r="AW67" s="270"/>
      <c r="AX67" s="270"/>
      <c r="AY67" s="270"/>
      <c r="AZ67" s="270"/>
      <c r="BA67" s="270"/>
      <c r="BB67" s="270"/>
      <c r="BC67" s="270"/>
      <c r="BD67" s="270"/>
      <c r="BE67" s="270"/>
      <c r="BF67" s="270"/>
      <c r="BG67" s="270"/>
      <c r="BH67" s="270"/>
      <c r="BI67" s="270"/>
    </row>
    <row r="68" spans="1:61" ht="13.5" customHeight="1" x14ac:dyDescent="0.3">
      <c r="A68" s="267"/>
      <c r="B68" s="268"/>
      <c r="C68" s="268"/>
      <c r="D68" s="268"/>
      <c r="E68" s="80"/>
      <c r="F68" s="81"/>
      <c r="G68" s="272" t="s">
        <v>178</v>
      </c>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3"/>
      <c r="AQ68" s="387"/>
      <c r="AR68" s="270"/>
      <c r="AS68" s="270"/>
      <c r="AT68" s="270"/>
      <c r="AU68" s="270"/>
      <c r="AV68" s="270"/>
      <c r="AW68" s="270"/>
      <c r="AX68" s="270"/>
      <c r="AY68" s="270"/>
      <c r="AZ68" s="270"/>
      <c r="BA68" s="270"/>
      <c r="BB68" s="270"/>
      <c r="BC68" s="270"/>
      <c r="BD68" s="270"/>
      <c r="BE68" s="270"/>
      <c r="BF68" s="270"/>
      <c r="BG68" s="270"/>
      <c r="BH68" s="270"/>
      <c r="BI68" s="270"/>
    </row>
    <row r="69" spans="1:61" ht="13.5" customHeight="1" x14ac:dyDescent="0.3">
      <c r="A69" s="267"/>
      <c r="B69" s="268"/>
      <c r="C69" s="268"/>
      <c r="D69" s="268"/>
      <c r="E69" s="80"/>
      <c r="F69" s="81"/>
      <c r="G69" s="272" t="s">
        <v>179</v>
      </c>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3"/>
      <c r="AQ69" s="387"/>
      <c r="AR69" s="270"/>
      <c r="AS69" s="270"/>
      <c r="AT69" s="270"/>
      <c r="AU69" s="270"/>
      <c r="AV69" s="270"/>
      <c r="AW69" s="270"/>
      <c r="AX69" s="270"/>
      <c r="AY69" s="270"/>
      <c r="AZ69" s="270"/>
      <c r="BA69" s="270"/>
      <c r="BB69" s="270"/>
      <c r="BC69" s="270"/>
      <c r="BD69" s="270"/>
      <c r="BE69" s="270"/>
      <c r="BF69" s="270"/>
      <c r="BG69" s="270"/>
      <c r="BH69" s="270"/>
      <c r="BI69" s="270"/>
    </row>
    <row r="70" spans="1:61" ht="13.5" customHeight="1" x14ac:dyDescent="0.3">
      <c r="A70" s="267"/>
      <c r="B70" s="268"/>
      <c r="C70" s="268"/>
      <c r="D70" s="268"/>
      <c r="E70" s="80"/>
      <c r="F70" s="81"/>
      <c r="G70" s="272" t="s">
        <v>180</v>
      </c>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3"/>
      <c r="AQ70" s="387"/>
      <c r="AR70" s="270"/>
      <c r="AS70" s="270"/>
      <c r="AT70" s="270"/>
      <c r="AU70" s="270"/>
      <c r="AV70" s="270"/>
      <c r="AW70" s="270"/>
      <c r="AX70" s="270"/>
      <c r="AY70" s="270"/>
      <c r="AZ70" s="270"/>
      <c r="BA70" s="270"/>
      <c r="BB70" s="270"/>
      <c r="BC70" s="270"/>
      <c r="BD70" s="270"/>
      <c r="BE70" s="270"/>
      <c r="BF70" s="270"/>
      <c r="BG70" s="270"/>
      <c r="BH70" s="270"/>
      <c r="BI70" s="270"/>
    </row>
    <row r="71" spans="1:61" ht="13.5" customHeight="1" x14ac:dyDescent="0.3">
      <c r="A71" s="267"/>
      <c r="B71" s="268"/>
      <c r="C71" s="268"/>
      <c r="D71" s="268"/>
      <c r="E71" s="80"/>
      <c r="F71" s="81"/>
      <c r="G71" s="272" t="s">
        <v>181</v>
      </c>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3"/>
      <c r="AQ71" s="387"/>
      <c r="AR71" s="270"/>
      <c r="AS71" s="270"/>
      <c r="AT71" s="270"/>
      <c r="AU71" s="270"/>
      <c r="AV71" s="270"/>
      <c r="AW71" s="270"/>
      <c r="AX71" s="270"/>
      <c r="AY71" s="270"/>
      <c r="AZ71" s="270"/>
      <c r="BA71" s="270"/>
      <c r="BB71" s="270"/>
      <c r="BC71" s="270"/>
      <c r="BD71" s="270"/>
      <c r="BE71" s="270"/>
      <c r="BF71" s="270"/>
      <c r="BG71" s="270"/>
      <c r="BH71" s="270"/>
      <c r="BI71" s="270"/>
    </row>
    <row r="72" spans="1:61" ht="13.5" customHeight="1" x14ac:dyDescent="0.3">
      <c r="A72" s="267"/>
      <c r="B72" s="268"/>
      <c r="C72" s="268"/>
      <c r="D72" s="268"/>
      <c r="E72" s="80"/>
      <c r="F72" s="81"/>
      <c r="G72" s="272" t="s">
        <v>182</v>
      </c>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3"/>
      <c r="AQ72" s="387"/>
      <c r="AR72" s="270"/>
      <c r="AS72" s="270"/>
      <c r="AT72" s="270"/>
      <c r="AU72" s="270"/>
      <c r="AV72" s="270"/>
      <c r="AW72" s="270"/>
      <c r="AX72" s="270"/>
      <c r="AY72" s="270"/>
      <c r="AZ72" s="270"/>
      <c r="BA72" s="270"/>
      <c r="BB72" s="270"/>
      <c r="BC72" s="270"/>
      <c r="BD72" s="270"/>
      <c r="BE72" s="270"/>
      <c r="BF72" s="270"/>
      <c r="BG72" s="270"/>
      <c r="BH72" s="270"/>
      <c r="BI72" s="270"/>
    </row>
    <row r="73" spans="1:61" ht="29.25" customHeight="1" x14ac:dyDescent="0.3">
      <c r="A73" s="267"/>
      <c r="B73" s="268"/>
      <c r="C73" s="268"/>
      <c r="D73" s="268"/>
      <c r="E73" s="681" t="s">
        <v>183</v>
      </c>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270"/>
      <c r="AR73" s="270"/>
      <c r="AS73" s="270"/>
      <c r="AT73" s="270"/>
      <c r="AU73" s="270"/>
      <c r="AV73" s="270"/>
      <c r="AW73" s="270"/>
      <c r="AX73" s="270"/>
      <c r="AY73" s="270"/>
      <c r="AZ73" s="270"/>
      <c r="BA73" s="270"/>
      <c r="BB73" s="270"/>
      <c r="BC73" s="270"/>
      <c r="BD73" s="270"/>
      <c r="BE73" s="270"/>
      <c r="BF73" s="270"/>
      <c r="BG73" s="270"/>
      <c r="BH73" s="270"/>
      <c r="BI73" s="270"/>
    </row>
    <row r="74" spans="1:61" ht="40.5" customHeight="1" x14ac:dyDescent="0.3">
      <c r="A74" s="267"/>
      <c r="B74" s="268"/>
      <c r="C74" s="268"/>
      <c r="D74" s="268"/>
      <c r="E74" s="384" t="s">
        <v>184</v>
      </c>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270"/>
      <c r="AR74" s="270"/>
      <c r="AS74" s="270"/>
      <c r="AT74" s="270"/>
      <c r="AU74" s="270"/>
      <c r="AV74" s="270"/>
      <c r="AW74" s="270"/>
      <c r="AX74" s="270"/>
      <c r="AY74" s="270"/>
      <c r="AZ74" s="270"/>
      <c r="BA74" s="270"/>
      <c r="BB74" s="270"/>
      <c r="BC74" s="270"/>
      <c r="BD74" s="270"/>
      <c r="BE74" s="270"/>
      <c r="BF74" s="270"/>
      <c r="BG74" s="270"/>
      <c r="BH74" s="270"/>
      <c r="BI74" s="270"/>
    </row>
    <row r="75" spans="1:61" ht="13.5" customHeight="1" x14ac:dyDescent="0.3">
      <c r="A75" s="267"/>
      <c r="B75" s="268"/>
      <c r="C75" s="268"/>
      <c r="D75" s="268"/>
      <c r="E75" s="384" t="s">
        <v>185</v>
      </c>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270"/>
      <c r="AR75" s="270"/>
      <c r="AS75" s="270"/>
      <c r="AT75" s="270"/>
      <c r="AU75" s="270"/>
      <c r="AV75" s="270"/>
      <c r="AW75" s="270"/>
      <c r="AX75" s="270"/>
      <c r="AY75" s="270"/>
      <c r="AZ75" s="270"/>
      <c r="BA75" s="270"/>
      <c r="BB75" s="270"/>
      <c r="BC75" s="270"/>
      <c r="BD75" s="270"/>
      <c r="BE75" s="270"/>
      <c r="BF75" s="270"/>
      <c r="BG75" s="270"/>
      <c r="BH75" s="270"/>
      <c r="BI75" s="270"/>
    </row>
    <row r="76" spans="1:61" ht="13.5" customHeight="1" x14ac:dyDescent="0.3">
      <c r="A76" s="267">
        <v>4</v>
      </c>
      <c r="B76" s="268"/>
      <c r="C76" s="268"/>
      <c r="D76" s="268"/>
      <c r="E76" s="265" t="s">
        <v>186</v>
      </c>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308"/>
      <c r="AR76" s="308"/>
      <c r="AS76" s="308"/>
      <c r="AT76" s="308"/>
      <c r="AU76" s="308"/>
      <c r="AV76" s="308"/>
      <c r="AW76" s="308"/>
      <c r="AX76" s="308"/>
      <c r="AY76" s="308"/>
      <c r="AZ76" s="921"/>
      <c r="BA76" s="921"/>
      <c r="BB76" s="921"/>
      <c r="BC76" s="921"/>
      <c r="BD76" s="921"/>
      <c r="BE76" s="921"/>
      <c r="BF76" s="921"/>
      <c r="BG76" s="921"/>
      <c r="BH76" s="921"/>
      <c r="BI76" s="921"/>
    </row>
    <row r="77" spans="1:61" ht="13.5" customHeight="1" x14ac:dyDescent="0.3">
      <c r="A77" s="267">
        <v>5</v>
      </c>
      <c r="B77" s="268"/>
      <c r="C77" s="268"/>
      <c r="D77" s="268"/>
      <c r="E77" s="265" t="s">
        <v>187</v>
      </c>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308">
        <f>SUM(AQ78:AY79)</f>
        <v>0</v>
      </c>
      <c r="AR77" s="308"/>
      <c r="AS77" s="308"/>
      <c r="AT77" s="308"/>
      <c r="AU77" s="308"/>
      <c r="AV77" s="308"/>
      <c r="AW77" s="308"/>
      <c r="AX77" s="308"/>
      <c r="AY77" s="308"/>
      <c r="AZ77" s="308">
        <f>SUM(AZ78:BI79)</f>
        <v>0</v>
      </c>
      <c r="BA77" s="308"/>
      <c r="BB77" s="308"/>
      <c r="BC77" s="308"/>
      <c r="BD77" s="308"/>
      <c r="BE77" s="308"/>
      <c r="BF77" s="308"/>
      <c r="BG77" s="308"/>
      <c r="BH77" s="308"/>
      <c r="BI77" s="308"/>
    </row>
    <row r="78" spans="1:61" ht="25.5" customHeight="1" x14ac:dyDescent="0.3">
      <c r="A78" s="267"/>
      <c r="B78" s="268"/>
      <c r="C78" s="268"/>
      <c r="D78" s="268"/>
      <c r="E78" s="384" t="s">
        <v>188</v>
      </c>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384"/>
      <c r="AM78" s="384"/>
      <c r="AN78" s="384"/>
      <c r="AO78" s="384"/>
      <c r="AP78" s="384"/>
      <c r="AQ78" s="270"/>
      <c r="AR78" s="270"/>
      <c r="AS78" s="270"/>
      <c r="AT78" s="270"/>
      <c r="AU78" s="270"/>
      <c r="AV78" s="270"/>
      <c r="AW78" s="270"/>
      <c r="AX78" s="270"/>
      <c r="AY78" s="270"/>
      <c r="AZ78" s="270"/>
      <c r="BA78" s="270"/>
      <c r="BB78" s="270"/>
      <c r="BC78" s="270"/>
      <c r="BD78" s="270"/>
      <c r="BE78" s="270"/>
      <c r="BF78" s="270"/>
      <c r="BG78" s="270"/>
      <c r="BH78" s="270"/>
      <c r="BI78" s="270"/>
    </row>
    <row r="79" spans="1:61" ht="25.5" customHeight="1" x14ac:dyDescent="0.3">
      <c r="A79" s="267"/>
      <c r="B79" s="268"/>
      <c r="C79" s="268"/>
      <c r="D79" s="268"/>
      <c r="E79" s="384" t="s">
        <v>189</v>
      </c>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270"/>
      <c r="AR79" s="270"/>
      <c r="AS79" s="270"/>
      <c r="AT79" s="270"/>
      <c r="AU79" s="270"/>
      <c r="AV79" s="270"/>
      <c r="AW79" s="270"/>
      <c r="AX79" s="270"/>
      <c r="AY79" s="270"/>
      <c r="AZ79" s="270"/>
      <c r="BA79" s="270"/>
      <c r="BB79" s="270"/>
      <c r="BC79" s="270"/>
      <c r="BD79" s="270"/>
      <c r="BE79" s="270"/>
      <c r="BF79" s="270"/>
      <c r="BG79" s="270"/>
      <c r="BH79" s="270"/>
      <c r="BI79" s="270"/>
    </row>
    <row r="80" spans="1:61" ht="13.5" customHeight="1" x14ac:dyDescent="0.3">
      <c r="A80" s="267">
        <v>6</v>
      </c>
      <c r="B80" s="268"/>
      <c r="C80" s="268"/>
      <c r="D80" s="268"/>
      <c r="E80" s="265" t="s">
        <v>190</v>
      </c>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5"/>
      <c r="AO80" s="265"/>
      <c r="AP80" s="265"/>
      <c r="AQ80" s="308">
        <f>SUM(AQ81:AY82)</f>
        <v>0</v>
      </c>
      <c r="AR80" s="308"/>
      <c r="AS80" s="308"/>
      <c r="AT80" s="308"/>
      <c r="AU80" s="308"/>
      <c r="AV80" s="308"/>
      <c r="AW80" s="308"/>
      <c r="AX80" s="308"/>
      <c r="AY80" s="308"/>
      <c r="AZ80" s="308">
        <f>SUM(AZ81:BI82)</f>
        <v>0</v>
      </c>
      <c r="BA80" s="308"/>
      <c r="BB80" s="308"/>
      <c r="BC80" s="308"/>
      <c r="BD80" s="308"/>
      <c r="BE80" s="308"/>
      <c r="BF80" s="308"/>
      <c r="BG80" s="308"/>
      <c r="BH80" s="308"/>
      <c r="BI80" s="308"/>
    </row>
    <row r="81" spans="1:61" ht="24.75" customHeight="1" x14ac:dyDescent="0.3">
      <c r="A81" s="267"/>
      <c r="B81" s="268"/>
      <c r="C81" s="268"/>
      <c r="D81" s="268"/>
      <c r="E81" s="384" t="s">
        <v>191</v>
      </c>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270"/>
      <c r="AR81" s="270"/>
      <c r="AS81" s="270"/>
      <c r="AT81" s="270"/>
      <c r="AU81" s="270"/>
      <c r="AV81" s="270"/>
      <c r="AW81" s="270"/>
      <c r="AX81" s="270"/>
      <c r="AY81" s="270"/>
      <c r="AZ81" s="270"/>
      <c r="BA81" s="270"/>
      <c r="BB81" s="270"/>
      <c r="BC81" s="270"/>
      <c r="BD81" s="270"/>
      <c r="BE81" s="270"/>
      <c r="BF81" s="270"/>
      <c r="BG81" s="270"/>
      <c r="BH81" s="270"/>
      <c r="BI81" s="270"/>
    </row>
    <row r="82" spans="1:61" ht="38.25" customHeight="1" x14ac:dyDescent="0.3">
      <c r="A82" s="267"/>
      <c r="B82" s="268"/>
      <c r="C82" s="268"/>
      <c r="D82" s="268"/>
      <c r="E82" s="384" t="s">
        <v>192</v>
      </c>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270"/>
      <c r="AR82" s="270"/>
      <c r="AS82" s="270"/>
      <c r="AT82" s="270"/>
      <c r="AU82" s="270"/>
      <c r="AV82" s="270"/>
      <c r="AW82" s="270"/>
      <c r="AX82" s="270"/>
      <c r="AY82" s="270"/>
      <c r="AZ82" s="270"/>
      <c r="BA82" s="270"/>
      <c r="BB82" s="270"/>
      <c r="BC82" s="270"/>
      <c r="BD82" s="270"/>
      <c r="BE82" s="270"/>
      <c r="BF82" s="270"/>
      <c r="BG82" s="270"/>
      <c r="BH82" s="270"/>
      <c r="BI82" s="270"/>
    </row>
    <row r="83" spans="1:61" ht="15" customHeight="1" x14ac:dyDescent="0.3">
      <c r="A83" s="267"/>
      <c r="B83" s="268"/>
      <c r="C83" s="268"/>
      <c r="D83" s="268"/>
      <c r="E83" s="265" t="s">
        <v>193</v>
      </c>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308">
        <f>AQ80+AQ77+AQ65+AQ54+AQ53</f>
        <v>0</v>
      </c>
      <c r="AR83" s="308"/>
      <c r="AS83" s="308"/>
      <c r="AT83" s="308"/>
      <c r="AU83" s="308"/>
      <c r="AV83" s="308"/>
      <c r="AW83" s="308"/>
      <c r="AX83" s="308"/>
      <c r="AY83" s="308"/>
      <c r="AZ83" s="308">
        <f>AZ80+AZ77+AZ76+AZ65+AZ54+AZ53</f>
        <v>0</v>
      </c>
      <c r="BA83" s="308"/>
      <c r="BB83" s="308"/>
      <c r="BC83" s="308"/>
      <c r="BD83" s="308"/>
      <c r="BE83" s="308"/>
      <c r="BF83" s="308"/>
      <c r="BG83" s="308"/>
      <c r="BH83" s="308"/>
      <c r="BI83" s="308"/>
    </row>
    <row r="84" spans="1:61" ht="15" customHeight="1" x14ac:dyDescent="0.3">
      <c r="A84" s="267"/>
      <c r="B84" s="268"/>
      <c r="C84" s="268"/>
      <c r="D84" s="268"/>
      <c r="E84" s="265" t="s">
        <v>194</v>
      </c>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70"/>
      <c r="AR84" s="270"/>
      <c r="AS84" s="270"/>
      <c r="AT84" s="270"/>
      <c r="AU84" s="270"/>
      <c r="AV84" s="270"/>
      <c r="AW84" s="270"/>
      <c r="AX84" s="270"/>
      <c r="AY84" s="270"/>
      <c r="AZ84" s="270"/>
      <c r="BA84" s="270"/>
      <c r="BB84" s="270"/>
      <c r="BC84" s="270"/>
      <c r="BD84" s="270"/>
      <c r="BE84" s="270"/>
      <c r="BF84" s="270"/>
      <c r="BG84" s="270"/>
      <c r="BH84" s="270"/>
      <c r="BI84" s="270"/>
    </row>
    <row r="85" spans="1:61" ht="15" customHeight="1" x14ac:dyDescent="0.3">
      <c r="A85" s="375" t="s">
        <v>195</v>
      </c>
      <c r="B85" s="376"/>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7"/>
      <c r="AQ85" s="918">
        <f>AQ83+AZ83+AQ84+AZ84</f>
        <v>0</v>
      </c>
      <c r="AR85" s="919"/>
      <c r="AS85" s="919"/>
      <c r="AT85" s="919"/>
      <c r="AU85" s="919"/>
      <c r="AV85" s="919"/>
      <c r="AW85" s="919"/>
      <c r="AX85" s="919"/>
      <c r="AY85" s="919"/>
      <c r="AZ85" s="919"/>
      <c r="BA85" s="919"/>
      <c r="BB85" s="919"/>
      <c r="BC85" s="919"/>
      <c r="BD85" s="919"/>
      <c r="BE85" s="919"/>
      <c r="BF85" s="919"/>
      <c r="BG85" s="919"/>
      <c r="BH85" s="919"/>
      <c r="BI85" s="920"/>
    </row>
    <row r="86" spans="1:61" x14ac:dyDescent="0.3">
      <c r="A86" s="50"/>
      <c r="B86" s="50"/>
      <c r="C86" s="50"/>
      <c r="D86" s="50"/>
      <c r="E86" s="50"/>
      <c r="F86" s="50"/>
      <c r="G86" s="50"/>
      <c r="H86" s="922" t="s">
        <v>0</v>
      </c>
      <c r="I86" s="922"/>
      <c r="J86" s="922"/>
      <c r="K86" s="922"/>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922"/>
      <c r="AN86" s="922"/>
      <c r="AO86" s="922"/>
      <c r="AP86" s="922"/>
      <c r="AQ86" s="50"/>
      <c r="AR86" s="50"/>
      <c r="AS86" s="50"/>
      <c r="AT86" s="50"/>
      <c r="AU86" s="50"/>
      <c r="AV86" s="50"/>
      <c r="AW86" s="50"/>
      <c r="AX86" s="50"/>
      <c r="AY86" s="50"/>
      <c r="AZ86" s="50"/>
      <c r="BA86" s="50"/>
      <c r="BB86" s="50"/>
      <c r="BC86" s="50"/>
      <c r="BD86" s="50"/>
      <c r="BE86" s="50"/>
      <c r="BF86" s="50"/>
      <c r="BG86" s="50"/>
      <c r="BH86" s="50"/>
      <c r="BI86" s="50"/>
    </row>
    <row r="87" spans="1:61" x14ac:dyDescent="0.3">
      <c r="A87" s="50"/>
      <c r="B87" s="50"/>
      <c r="C87" s="50"/>
      <c r="D87" s="50"/>
      <c r="E87" s="50"/>
      <c r="F87" s="50"/>
      <c r="G87" s="50"/>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330" t="s">
        <v>455</v>
      </c>
      <c r="AR87" s="331"/>
      <c r="AS87" s="331"/>
      <c r="AT87" s="331"/>
      <c r="AU87" s="331"/>
      <c r="AV87" s="331"/>
      <c r="AW87" s="331"/>
      <c r="AX87" s="331"/>
      <c r="AY87" s="331"/>
      <c r="AZ87" s="331"/>
      <c r="BA87" s="331"/>
      <c r="BB87" s="331"/>
      <c r="BC87" s="331"/>
      <c r="BD87" s="331"/>
      <c r="BE87" s="331"/>
      <c r="BF87" s="331"/>
      <c r="BG87" s="331"/>
      <c r="BH87" s="331"/>
      <c r="BI87" s="332"/>
    </row>
    <row r="88" spans="1:61" x14ac:dyDescent="0.3">
      <c r="A88" s="50"/>
      <c r="B88" s="50"/>
      <c r="C88" s="50"/>
      <c r="D88" s="50"/>
      <c r="E88" s="50"/>
      <c r="F88" s="50"/>
      <c r="G88" s="50"/>
      <c r="H88" s="278" t="s">
        <v>1</v>
      </c>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333"/>
      <c r="AR88" s="334"/>
      <c r="AS88" s="334"/>
      <c r="AT88" s="334"/>
      <c r="AU88" s="334"/>
      <c r="AV88" s="334"/>
      <c r="AW88" s="334"/>
      <c r="AX88" s="334"/>
      <c r="AY88" s="334"/>
      <c r="AZ88" s="334"/>
      <c r="BA88" s="334"/>
      <c r="BB88" s="334"/>
      <c r="BC88" s="334"/>
      <c r="BD88" s="334"/>
      <c r="BE88" s="334"/>
      <c r="BF88" s="334"/>
      <c r="BG88" s="334"/>
      <c r="BH88" s="334"/>
      <c r="BI88" s="335"/>
    </row>
    <row r="89" spans="1:61" x14ac:dyDescent="0.3">
      <c r="A89" s="50"/>
      <c r="B89" s="50"/>
      <c r="C89" s="50"/>
      <c r="D89" s="50"/>
      <c r="E89" s="50"/>
      <c r="F89" s="50"/>
      <c r="G89" s="50"/>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36"/>
      <c r="AR89" s="337"/>
      <c r="AS89" s="337"/>
      <c r="AT89" s="337"/>
      <c r="AU89" s="337"/>
      <c r="AV89" s="337"/>
      <c r="AW89" s="337"/>
      <c r="AX89" s="337"/>
      <c r="AY89" s="338"/>
      <c r="AZ89" s="336" t="s">
        <v>319</v>
      </c>
      <c r="BA89" s="337"/>
      <c r="BB89" s="337"/>
      <c r="BC89" s="337"/>
      <c r="BD89" s="337"/>
      <c r="BE89" s="337"/>
      <c r="BF89" s="337"/>
      <c r="BG89" s="337"/>
      <c r="BH89" s="337"/>
      <c r="BI89" s="338"/>
    </row>
    <row r="90" spans="1:61" x14ac:dyDescent="0.3">
      <c r="A90" s="50"/>
      <c r="B90" s="50"/>
      <c r="C90" s="50"/>
      <c r="D90" s="50"/>
      <c r="E90" s="50"/>
      <c r="F90" s="50"/>
      <c r="G90" s="50"/>
      <c r="H90" s="493" t="s">
        <v>157</v>
      </c>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row>
    <row r="91" spans="1:61" x14ac:dyDescent="0.3">
      <c r="A91" s="342"/>
      <c r="B91" s="342"/>
      <c r="C91" s="342"/>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2"/>
      <c r="AY91" s="342"/>
      <c r="AZ91" s="342"/>
      <c r="BA91" s="342"/>
      <c r="BB91" s="342"/>
      <c r="BC91" s="342"/>
      <c r="BD91" s="342"/>
      <c r="BE91" s="342"/>
      <c r="BF91" s="342"/>
      <c r="BG91" s="342"/>
      <c r="BH91" s="342"/>
      <c r="BI91" s="342"/>
    </row>
    <row r="92" spans="1:61" ht="20.25" customHeight="1" x14ac:dyDescent="0.3">
      <c r="A92" s="490"/>
      <c r="B92" s="491"/>
      <c r="C92" s="491"/>
      <c r="D92" s="491"/>
      <c r="E92" s="491"/>
      <c r="F92" s="491"/>
      <c r="G92" s="491"/>
      <c r="H92" s="491"/>
      <c r="I92" s="491"/>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491"/>
      <c r="AI92" s="491"/>
      <c r="AJ92" s="491"/>
      <c r="AK92" s="491"/>
      <c r="AL92" s="491"/>
      <c r="AM92" s="491"/>
      <c r="AN92" s="491"/>
      <c r="AO92" s="491"/>
      <c r="AP92" s="491"/>
      <c r="AQ92" s="491"/>
      <c r="AR92" s="491"/>
      <c r="AS92" s="491"/>
      <c r="AT92" s="491"/>
      <c r="AU92" s="491"/>
      <c r="AV92" s="491"/>
      <c r="AW92" s="491"/>
      <c r="AX92" s="491"/>
      <c r="AY92" s="491"/>
      <c r="AZ92" s="491"/>
      <c r="BA92" s="491"/>
      <c r="BB92" s="491"/>
      <c r="BC92" s="491"/>
      <c r="BD92" s="491"/>
      <c r="BE92" s="491"/>
      <c r="BF92" s="491"/>
      <c r="BG92" s="491"/>
      <c r="BH92" s="491"/>
      <c r="BI92" s="492"/>
    </row>
    <row r="93" spans="1:61" x14ac:dyDescent="0.3">
      <c r="A93" s="319" t="s">
        <v>158</v>
      </c>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0"/>
      <c r="BA93" s="320"/>
      <c r="BB93" s="320"/>
      <c r="BC93" s="320"/>
      <c r="BD93" s="320"/>
      <c r="BE93" s="320"/>
      <c r="BF93" s="320"/>
      <c r="BG93" s="320"/>
      <c r="BH93" s="320"/>
      <c r="BI93" s="321"/>
    </row>
    <row r="94" spans="1:61" s="79" customFormat="1" ht="25.5" customHeight="1" x14ac:dyDescent="0.3">
      <c r="A94" s="312" t="s">
        <v>159</v>
      </c>
      <c r="B94" s="313"/>
      <c r="C94" s="313"/>
      <c r="D94" s="313"/>
      <c r="E94" s="294" t="s">
        <v>160</v>
      </c>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t="s">
        <v>161</v>
      </c>
      <c r="AR94" s="294"/>
      <c r="AS94" s="294"/>
      <c r="AT94" s="294"/>
      <c r="AU94" s="294"/>
      <c r="AV94" s="294"/>
      <c r="AW94" s="294"/>
      <c r="AX94" s="294"/>
      <c r="AY94" s="294"/>
      <c r="AZ94" s="295" t="s">
        <v>162</v>
      </c>
      <c r="BA94" s="294"/>
      <c r="BB94" s="294"/>
      <c r="BC94" s="294"/>
      <c r="BD94" s="294"/>
      <c r="BE94" s="294"/>
      <c r="BF94" s="294"/>
      <c r="BG94" s="294"/>
      <c r="BH94" s="294"/>
      <c r="BI94" s="294"/>
    </row>
    <row r="95" spans="1:61" ht="12.75" customHeight="1" x14ac:dyDescent="0.3">
      <c r="A95" s="263" t="s">
        <v>458</v>
      </c>
      <c r="B95" s="264"/>
      <c r="C95" s="264"/>
      <c r="D95" s="264"/>
      <c r="E95" s="265" t="s">
        <v>459</v>
      </c>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6">
        <f>SUM(AQ96:AY98)</f>
        <v>0</v>
      </c>
      <c r="AR95" s="266"/>
      <c r="AS95" s="266"/>
      <c r="AT95" s="266"/>
      <c r="AU95" s="266"/>
      <c r="AV95" s="266"/>
      <c r="AW95" s="266"/>
      <c r="AX95" s="266"/>
      <c r="AY95" s="266"/>
      <c r="AZ95" s="266">
        <f>SUM(AZ96:BI98)</f>
        <v>0</v>
      </c>
      <c r="BA95" s="266"/>
      <c r="BB95" s="266"/>
      <c r="BC95" s="266"/>
      <c r="BD95" s="266"/>
      <c r="BE95" s="266"/>
      <c r="BF95" s="266"/>
      <c r="BG95" s="266"/>
      <c r="BH95" s="266"/>
      <c r="BI95" s="266"/>
    </row>
    <row r="96" spans="1:61" ht="37.5" customHeight="1" x14ac:dyDescent="0.3">
      <c r="A96" s="267"/>
      <c r="B96" s="268"/>
      <c r="C96" s="268"/>
      <c r="D96" s="268"/>
      <c r="E96" s="269" t="s">
        <v>460</v>
      </c>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70"/>
      <c r="AR96" s="270"/>
      <c r="AS96" s="270"/>
      <c r="AT96" s="270"/>
      <c r="AU96" s="270"/>
      <c r="AV96" s="270"/>
      <c r="AW96" s="270"/>
      <c r="AX96" s="270"/>
      <c r="AY96" s="270"/>
      <c r="AZ96" s="270"/>
      <c r="BA96" s="270"/>
      <c r="BB96" s="270"/>
      <c r="BC96" s="270"/>
      <c r="BD96" s="270"/>
      <c r="BE96" s="270"/>
      <c r="BF96" s="270"/>
      <c r="BG96" s="270"/>
      <c r="BH96" s="270"/>
      <c r="BI96" s="270"/>
    </row>
    <row r="97" spans="1:61" ht="15" customHeight="1" x14ac:dyDescent="0.3">
      <c r="A97" s="267"/>
      <c r="B97" s="268"/>
      <c r="C97" s="268"/>
      <c r="D97" s="268"/>
      <c r="E97" s="269" t="s">
        <v>461</v>
      </c>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70"/>
      <c r="AR97" s="270"/>
      <c r="AS97" s="270"/>
      <c r="AT97" s="270"/>
      <c r="AU97" s="270"/>
      <c r="AV97" s="270"/>
      <c r="AW97" s="270"/>
      <c r="AX97" s="270"/>
      <c r="AY97" s="270"/>
      <c r="AZ97" s="270"/>
      <c r="BA97" s="270"/>
      <c r="BB97" s="270"/>
      <c r="BC97" s="270"/>
      <c r="BD97" s="270"/>
      <c r="BE97" s="270"/>
      <c r="BF97" s="270"/>
      <c r="BG97" s="270"/>
      <c r="BH97" s="270"/>
      <c r="BI97" s="270"/>
    </row>
    <row r="98" spans="1:61" ht="17.25" customHeight="1" x14ac:dyDescent="0.3">
      <c r="A98" s="267"/>
      <c r="B98" s="268"/>
      <c r="C98" s="268"/>
      <c r="D98" s="268"/>
      <c r="E98" s="269" t="s">
        <v>462</v>
      </c>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70"/>
      <c r="AR98" s="270"/>
      <c r="AS98" s="270"/>
      <c r="AT98" s="270"/>
      <c r="AU98" s="270"/>
      <c r="AV98" s="270"/>
      <c r="AW98" s="270"/>
      <c r="AX98" s="270"/>
      <c r="AY98" s="270"/>
      <c r="AZ98" s="270"/>
      <c r="BA98" s="270"/>
      <c r="BB98" s="270"/>
      <c r="BC98" s="270"/>
      <c r="BD98" s="270"/>
      <c r="BE98" s="270"/>
      <c r="BF98" s="270"/>
      <c r="BG98" s="270"/>
      <c r="BH98" s="270"/>
      <c r="BI98" s="270"/>
    </row>
    <row r="99" spans="1:61" ht="26.25" customHeight="1" x14ac:dyDescent="0.3">
      <c r="A99" s="263" t="s">
        <v>463</v>
      </c>
      <c r="B99" s="264"/>
      <c r="C99" s="264"/>
      <c r="D99" s="264"/>
      <c r="E99" s="265" t="s">
        <v>464</v>
      </c>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6">
        <f>SUM(AQ100:AY108)</f>
        <v>0</v>
      </c>
      <c r="AR99" s="266"/>
      <c r="AS99" s="266"/>
      <c r="AT99" s="266"/>
      <c r="AU99" s="266"/>
      <c r="AV99" s="266"/>
      <c r="AW99" s="266"/>
      <c r="AX99" s="266"/>
      <c r="AY99" s="266"/>
      <c r="AZ99" s="266">
        <f>SUM(AZ100:BI108)</f>
        <v>0</v>
      </c>
      <c r="BA99" s="266"/>
      <c r="BB99" s="266"/>
      <c r="BC99" s="266"/>
      <c r="BD99" s="266"/>
      <c r="BE99" s="266"/>
      <c r="BF99" s="266"/>
      <c r="BG99" s="266"/>
      <c r="BH99" s="266"/>
      <c r="BI99" s="266"/>
    </row>
    <row r="100" spans="1:61" ht="12.75" customHeight="1" x14ac:dyDescent="0.3">
      <c r="A100" s="267"/>
      <c r="B100" s="268"/>
      <c r="C100" s="268"/>
      <c r="D100" s="268"/>
      <c r="E100" s="384" t="s">
        <v>165</v>
      </c>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270"/>
      <c r="AR100" s="270"/>
      <c r="AS100" s="270"/>
      <c r="AT100" s="270"/>
      <c r="AU100" s="270"/>
      <c r="AV100" s="270"/>
      <c r="AW100" s="270"/>
      <c r="AX100" s="270"/>
      <c r="AY100" s="270"/>
      <c r="AZ100" s="270"/>
      <c r="BA100" s="270"/>
      <c r="BB100" s="270"/>
      <c r="BC100" s="270"/>
      <c r="BD100" s="270"/>
      <c r="BE100" s="270"/>
      <c r="BF100" s="270"/>
      <c r="BG100" s="270"/>
      <c r="BH100" s="270"/>
      <c r="BI100" s="270"/>
    </row>
    <row r="101" spans="1:61" ht="15.75" customHeight="1" x14ac:dyDescent="0.3">
      <c r="A101" s="267"/>
      <c r="B101" s="268"/>
      <c r="C101" s="268"/>
      <c r="D101" s="268"/>
      <c r="E101" s="384" t="s">
        <v>465</v>
      </c>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4"/>
      <c r="AK101" s="384"/>
      <c r="AL101" s="384"/>
      <c r="AM101" s="384"/>
      <c r="AN101" s="384"/>
      <c r="AO101" s="384"/>
      <c r="AP101" s="384"/>
      <c r="AQ101" s="270"/>
      <c r="AR101" s="270"/>
      <c r="AS101" s="270"/>
      <c r="AT101" s="270"/>
      <c r="AU101" s="270"/>
      <c r="AV101" s="270"/>
      <c r="AW101" s="270"/>
      <c r="AX101" s="270"/>
      <c r="AY101" s="270"/>
      <c r="AZ101" s="270"/>
      <c r="BA101" s="270"/>
      <c r="BB101" s="270"/>
      <c r="BC101" s="270"/>
      <c r="BD101" s="270"/>
      <c r="BE101" s="270"/>
      <c r="BF101" s="270"/>
      <c r="BG101" s="270"/>
      <c r="BH101" s="270"/>
      <c r="BI101" s="270"/>
    </row>
    <row r="102" spans="1:61" ht="38.25" customHeight="1" x14ac:dyDescent="0.3">
      <c r="A102" s="267"/>
      <c r="B102" s="268"/>
      <c r="C102" s="268"/>
      <c r="D102" s="268"/>
      <c r="E102" s="384" t="s">
        <v>466</v>
      </c>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270"/>
      <c r="AR102" s="270"/>
      <c r="AS102" s="270"/>
      <c r="AT102" s="270"/>
      <c r="AU102" s="270"/>
      <c r="AV102" s="270"/>
      <c r="AW102" s="270"/>
      <c r="AX102" s="270"/>
      <c r="AY102" s="270"/>
      <c r="AZ102" s="270"/>
      <c r="BA102" s="270"/>
      <c r="BB102" s="270"/>
      <c r="BC102" s="270"/>
      <c r="BD102" s="270"/>
      <c r="BE102" s="270"/>
      <c r="BF102" s="270"/>
      <c r="BG102" s="270"/>
      <c r="BH102" s="270"/>
      <c r="BI102" s="270"/>
    </row>
    <row r="103" spans="1:61" ht="15" customHeight="1" x14ac:dyDescent="0.3">
      <c r="A103" s="267"/>
      <c r="B103" s="268"/>
      <c r="C103" s="268"/>
      <c r="D103" s="268"/>
      <c r="E103" s="384" t="s">
        <v>467</v>
      </c>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4"/>
      <c r="AN103" s="384"/>
      <c r="AO103" s="384"/>
      <c r="AP103" s="384"/>
      <c r="AQ103" s="229"/>
      <c r="AR103" s="230"/>
      <c r="AS103" s="230"/>
      <c r="AT103" s="230"/>
      <c r="AU103" s="230"/>
      <c r="AV103" s="230"/>
      <c r="AW103" s="230"/>
      <c r="AX103" s="230"/>
      <c r="AY103" s="231"/>
      <c r="AZ103" s="270"/>
      <c r="BA103" s="270"/>
      <c r="BB103" s="270"/>
      <c r="BC103" s="270"/>
      <c r="BD103" s="270"/>
      <c r="BE103" s="270"/>
      <c r="BF103" s="270"/>
      <c r="BG103" s="270"/>
      <c r="BH103" s="270"/>
      <c r="BI103" s="270"/>
    </row>
    <row r="104" spans="1:61" ht="28.5" customHeight="1" x14ac:dyDescent="0.3">
      <c r="A104" s="267"/>
      <c r="B104" s="268"/>
      <c r="C104" s="268"/>
      <c r="D104" s="268"/>
      <c r="E104" s="384" t="s">
        <v>468</v>
      </c>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229"/>
      <c r="AR104" s="230"/>
      <c r="AS104" s="230"/>
      <c r="AT104" s="230"/>
      <c r="AU104" s="230"/>
      <c r="AV104" s="230"/>
      <c r="AW104" s="230"/>
      <c r="AX104" s="230"/>
      <c r="AY104" s="231"/>
      <c r="AZ104" s="270"/>
      <c r="BA104" s="270"/>
      <c r="BB104" s="270"/>
      <c r="BC104" s="270"/>
      <c r="BD104" s="270"/>
      <c r="BE104" s="270"/>
      <c r="BF104" s="270"/>
      <c r="BG104" s="270"/>
      <c r="BH104" s="270"/>
      <c r="BI104" s="270"/>
    </row>
    <row r="105" spans="1:61" ht="15.75" customHeight="1" x14ac:dyDescent="0.3">
      <c r="A105" s="267"/>
      <c r="B105" s="268"/>
      <c r="C105" s="268"/>
      <c r="D105" s="268"/>
      <c r="E105" s="384" t="s">
        <v>470</v>
      </c>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270"/>
      <c r="AR105" s="270"/>
      <c r="AS105" s="270"/>
      <c r="AT105" s="270"/>
      <c r="AU105" s="270"/>
      <c r="AV105" s="270"/>
      <c r="AW105" s="270"/>
      <c r="AX105" s="270"/>
      <c r="AY105" s="270"/>
      <c r="AZ105" s="270"/>
      <c r="BA105" s="270"/>
      <c r="BB105" s="270"/>
      <c r="BC105" s="270"/>
      <c r="BD105" s="270"/>
      <c r="BE105" s="270"/>
      <c r="BF105" s="270"/>
      <c r="BG105" s="270"/>
      <c r="BH105" s="270"/>
      <c r="BI105" s="270"/>
    </row>
    <row r="106" spans="1:61" ht="12.75" customHeight="1" x14ac:dyDescent="0.3">
      <c r="A106" s="267"/>
      <c r="B106" s="268"/>
      <c r="C106" s="268"/>
      <c r="D106" s="268"/>
      <c r="E106" s="384" t="s">
        <v>471</v>
      </c>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270"/>
      <c r="AR106" s="270"/>
      <c r="AS106" s="270"/>
      <c r="AT106" s="270"/>
      <c r="AU106" s="270"/>
      <c r="AV106" s="270"/>
      <c r="AW106" s="270"/>
      <c r="AX106" s="270"/>
      <c r="AY106" s="270"/>
      <c r="AZ106" s="270"/>
      <c r="BA106" s="270"/>
      <c r="BB106" s="270"/>
      <c r="BC106" s="270"/>
      <c r="BD106" s="270"/>
      <c r="BE106" s="270"/>
      <c r="BF106" s="270"/>
      <c r="BG106" s="270"/>
      <c r="BH106" s="270"/>
      <c r="BI106" s="270"/>
    </row>
    <row r="107" spans="1:61" ht="12.75" customHeight="1" x14ac:dyDescent="0.3">
      <c r="A107" s="267"/>
      <c r="B107" s="268"/>
      <c r="C107" s="268"/>
      <c r="D107" s="268"/>
      <c r="E107" s="384" t="s">
        <v>469</v>
      </c>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270"/>
      <c r="AR107" s="270"/>
      <c r="AS107" s="270"/>
      <c r="AT107" s="270"/>
      <c r="AU107" s="270"/>
      <c r="AV107" s="270"/>
      <c r="AW107" s="270"/>
      <c r="AX107" s="270"/>
      <c r="AY107" s="270"/>
      <c r="AZ107" s="270"/>
      <c r="BA107" s="270"/>
      <c r="BB107" s="270"/>
      <c r="BC107" s="270"/>
      <c r="BD107" s="270"/>
      <c r="BE107" s="270"/>
      <c r="BF107" s="270"/>
      <c r="BG107" s="270"/>
      <c r="BH107" s="270"/>
      <c r="BI107" s="270"/>
    </row>
    <row r="108" spans="1:61" ht="12.75" customHeight="1" x14ac:dyDescent="0.3">
      <c r="A108" s="267"/>
      <c r="B108" s="268"/>
      <c r="C108" s="268"/>
      <c r="D108" s="268"/>
      <c r="E108" s="384" t="s">
        <v>472</v>
      </c>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c r="AD108" s="384"/>
      <c r="AE108" s="384"/>
      <c r="AF108" s="384"/>
      <c r="AG108" s="384"/>
      <c r="AH108" s="384"/>
      <c r="AI108" s="384"/>
      <c r="AJ108" s="384"/>
      <c r="AK108" s="384"/>
      <c r="AL108" s="384"/>
      <c r="AM108" s="384"/>
      <c r="AN108" s="384"/>
      <c r="AO108" s="384"/>
      <c r="AP108" s="384"/>
      <c r="AQ108" s="270"/>
      <c r="AR108" s="270"/>
      <c r="AS108" s="270"/>
      <c r="AT108" s="270"/>
      <c r="AU108" s="270"/>
      <c r="AV108" s="270"/>
      <c r="AW108" s="270"/>
      <c r="AX108" s="270"/>
      <c r="AY108" s="270"/>
      <c r="AZ108" s="270"/>
      <c r="BA108" s="270"/>
      <c r="BB108" s="270"/>
      <c r="BC108" s="270"/>
      <c r="BD108" s="270"/>
      <c r="BE108" s="270"/>
      <c r="BF108" s="270"/>
      <c r="BG108" s="270"/>
      <c r="BH108" s="270"/>
      <c r="BI108" s="270"/>
    </row>
    <row r="109" spans="1:61" ht="39.75" customHeight="1" x14ac:dyDescent="0.3">
      <c r="A109" s="263" t="s">
        <v>473</v>
      </c>
      <c r="B109" s="264"/>
      <c r="C109" s="264"/>
      <c r="D109" s="264"/>
      <c r="E109" s="384" t="s">
        <v>475</v>
      </c>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4"/>
      <c r="AQ109" s="387"/>
      <c r="AR109" s="270"/>
      <c r="AS109" s="270"/>
      <c r="AT109" s="270"/>
      <c r="AU109" s="270"/>
      <c r="AV109" s="270"/>
      <c r="AW109" s="270"/>
      <c r="AX109" s="270"/>
      <c r="AY109" s="270"/>
      <c r="AZ109" s="270"/>
      <c r="BA109" s="270"/>
      <c r="BB109" s="270"/>
      <c r="BC109" s="270"/>
      <c r="BD109" s="270"/>
      <c r="BE109" s="270"/>
      <c r="BF109" s="270"/>
      <c r="BG109" s="270"/>
      <c r="BH109" s="270"/>
      <c r="BI109" s="270"/>
    </row>
    <row r="110" spans="1:61" ht="24" customHeight="1" x14ac:dyDescent="0.3">
      <c r="A110" s="263" t="s">
        <v>474</v>
      </c>
      <c r="B110" s="264"/>
      <c r="C110" s="264"/>
      <c r="D110" s="264"/>
      <c r="E110" s="271" t="s">
        <v>476</v>
      </c>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3"/>
      <c r="AQ110" s="387"/>
      <c r="AR110" s="270"/>
      <c r="AS110" s="270"/>
      <c r="AT110" s="270"/>
      <c r="AU110" s="270"/>
      <c r="AV110" s="270"/>
      <c r="AW110" s="270"/>
      <c r="AX110" s="270"/>
      <c r="AY110" s="270"/>
      <c r="AZ110" s="270"/>
      <c r="BA110" s="270"/>
      <c r="BB110" s="270"/>
      <c r="BC110" s="270"/>
      <c r="BD110" s="270"/>
      <c r="BE110" s="270"/>
      <c r="BF110" s="270"/>
      <c r="BG110" s="270"/>
      <c r="BH110" s="270"/>
      <c r="BI110" s="270"/>
    </row>
    <row r="111" spans="1:61" ht="13.5" customHeight="1" x14ac:dyDescent="0.3">
      <c r="A111" s="274" t="s">
        <v>477</v>
      </c>
      <c r="B111" s="275"/>
      <c r="C111" s="275"/>
      <c r="D111" s="275"/>
      <c r="E111" s="265" t="s">
        <v>478</v>
      </c>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6">
        <f>SUM(AQ112:AY117)</f>
        <v>0</v>
      </c>
      <c r="AR111" s="266"/>
      <c r="AS111" s="266"/>
      <c r="AT111" s="266"/>
      <c r="AU111" s="266"/>
      <c r="AV111" s="266"/>
      <c r="AW111" s="266"/>
      <c r="AX111" s="266"/>
      <c r="AY111" s="266"/>
      <c r="AZ111" s="266">
        <f>SUM(AZ112:BI117)</f>
        <v>0</v>
      </c>
      <c r="BA111" s="266"/>
      <c r="BB111" s="266"/>
      <c r="BC111" s="266"/>
      <c r="BD111" s="266"/>
      <c r="BE111" s="266"/>
      <c r="BF111" s="266"/>
      <c r="BG111" s="266"/>
      <c r="BH111" s="266"/>
      <c r="BI111" s="266"/>
    </row>
    <row r="112" spans="1:61" ht="12.75" customHeight="1" x14ac:dyDescent="0.3">
      <c r="A112" s="263"/>
      <c r="B112" s="264"/>
      <c r="C112" s="264"/>
      <c r="D112" s="264"/>
      <c r="E112" s="271" t="s">
        <v>479</v>
      </c>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3"/>
      <c r="AQ112" s="387"/>
      <c r="AR112" s="270"/>
      <c r="AS112" s="270"/>
      <c r="AT112" s="270"/>
      <c r="AU112" s="270"/>
      <c r="AV112" s="270"/>
      <c r="AW112" s="270"/>
      <c r="AX112" s="270"/>
      <c r="AY112" s="270"/>
      <c r="AZ112" s="270"/>
      <c r="BA112" s="270"/>
      <c r="BB112" s="270"/>
      <c r="BC112" s="270"/>
      <c r="BD112" s="270"/>
      <c r="BE112" s="270"/>
      <c r="BF112" s="270"/>
      <c r="BG112" s="270"/>
      <c r="BH112" s="270"/>
      <c r="BI112" s="270"/>
    </row>
    <row r="113" spans="1:61" ht="12.75" customHeight="1" x14ac:dyDescent="0.3">
      <c r="A113" s="263"/>
      <c r="B113" s="264"/>
      <c r="C113" s="264"/>
      <c r="D113" s="264"/>
      <c r="E113" s="271" t="s">
        <v>480</v>
      </c>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3"/>
      <c r="AQ113" s="387"/>
      <c r="AR113" s="270"/>
      <c r="AS113" s="270"/>
      <c r="AT113" s="270"/>
      <c r="AU113" s="270"/>
      <c r="AV113" s="270"/>
      <c r="AW113" s="270"/>
      <c r="AX113" s="270"/>
      <c r="AY113" s="270"/>
      <c r="AZ113" s="270"/>
      <c r="BA113" s="270"/>
      <c r="BB113" s="270"/>
      <c r="BC113" s="270"/>
      <c r="BD113" s="270"/>
      <c r="BE113" s="270"/>
      <c r="BF113" s="270"/>
      <c r="BG113" s="270"/>
      <c r="BH113" s="270"/>
      <c r="BI113" s="270"/>
    </row>
    <row r="114" spans="1:61" ht="12.75" customHeight="1" x14ac:dyDescent="0.3">
      <c r="A114" s="263"/>
      <c r="B114" s="264"/>
      <c r="C114" s="264"/>
      <c r="D114" s="264"/>
      <c r="E114" s="271" t="s">
        <v>481</v>
      </c>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3"/>
      <c r="AQ114" s="387"/>
      <c r="AR114" s="270"/>
      <c r="AS114" s="270"/>
      <c r="AT114" s="270"/>
      <c r="AU114" s="270"/>
      <c r="AV114" s="270"/>
      <c r="AW114" s="270"/>
      <c r="AX114" s="270"/>
      <c r="AY114" s="270"/>
      <c r="AZ114" s="270"/>
      <c r="BA114" s="270"/>
      <c r="BB114" s="270"/>
      <c r="BC114" s="270"/>
      <c r="BD114" s="270"/>
      <c r="BE114" s="270"/>
      <c r="BF114" s="270"/>
      <c r="BG114" s="270"/>
      <c r="BH114" s="270"/>
      <c r="BI114" s="270"/>
    </row>
    <row r="115" spans="1:61" ht="26.25" customHeight="1" x14ac:dyDescent="0.3">
      <c r="A115" s="267"/>
      <c r="B115" s="268"/>
      <c r="C115" s="268"/>
      <c r="D115" s="268"/>
      <c r="E115" s="271" t="s">
        <v>483</v>
      </c>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3"/>
      <c r="AQ115" s="387"/>
      <c r="AR115" s="270"/>
      <c r="AS115" s="270"/>
      <c r="AT115" s="270"/>
      <c r="AU115" s="270"/>
      <c r="AV115" s="270"/>
      <c r="AW115" s="270"/>
      <c r="AX115" s="270"/>
      <c r="AY115" s="270"/>
      <c r="AZ115" s="270"/>
      <c r="BA115" s="270"/>
      <c r="BB115" s="270"/>
      <c r="BC115" s="270"/>
      <c r="BD115" s="270"/>
      <c r="BE115" s="270"/>
      <c r="BF115" s="270"/>
      <c r="BG115" s="270"/>
      <c r="BH115" s="270"/>
      <c r="BI115" s="270"/>
    </row>
    <row r="116" spans="1:61" ht="15" customHeight="1" x14ac:dyDescent="0.3">
      <c r="A116" s="267"/>
      <c r="B116" s="268"/>
      <c r="C116" s="268"/>
      <c r="D116" s="268"/>
      <c r="E116" s="388" t="s">
        <v>482</v>
      </c>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90"/>
      <c r="AQ116" s="270"/>
      <c r="AR116" s="270"/>
      <c r="AS116" s="270"/>
      <c r="AT116" s="270"/>
      <c r="AU116" s="270"/>
      <c r="AV116" s="270"/>
      <c r="AW116" s="270"/>
      <c r="AX116" s="270"/>
      <c r="AY116" s="270"/>
      <c r="AZ116" s="270"/>
      <c r="BA116" s="270"/>
      <c r="BB116" s="270"/>
      <c r="BC116" s="270"/>
      <c r="BD116" s="270"/>
      <c r="BE116" s="270"/>
      <c r="BF116" s="270"/>
      <c r="BG116" s="270"/>
      <c r="BH116" s="270"/>
      <c r="BI116" s="270"/>
    </row>
    <row r="117" spans="1:61" x14ac:dyDescent="0.3">
      <c r="A117" s="267"/>
      <c r="B117" s="268"/>
      <c r="C117" s="268"/>
      <c r="D117" s="268"/>
      <c r="E117" s="384" t="s">
        <v>484</v>
      </c>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384"/>
      <c r="AN117" s="384"/>
      <c r="AO117" s="384"/>
      <c r="AP117" s="384"/>
      <c r="AQ117" s="270"/>
      <c r="AR117" s="270"/>
      <c r="AS117" s="270"/>
      <c r="AT117" s="270"/>
      <c r="AU117" s="270"/>
      <c r="AV117" s="270"/>
      <c r="AW117" s="270"/>
      <c r="AX117" s="270"/>
      <c r="AY117" s="270"/>
      <c r="AZ117" s="270"/>
      <c r="BA117" s="270"/>
      <c r="BB117" s="270"/>
      <c r="BC117" s="270"/>
      <c r="BD117" s="270"/>
      <c r="BE117" s="270"/>
      <c r="BF117" s="270"/>
      <c r="BG117" s="270"/>
      <c r="BH117" s="270"/>
      <c r="BI117" s="270"/>
    </row>
    <row r="118" spans="1:61" ht="13.5" customHeight="1" x14ac:dyDescent="0.3">
      <c r="A118" s="274" t="s">
        <v>485</v>
      </c>
      <c r="B118" s="275"/>
      <c r="C118" s="275"/>
      <c r="D118" s="275"/>
      <c r="E118" s="265" t="s">
        <v>486</v>
      </c>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6"/>
      <c r="AR118" s="266"/>
      <c r="AS118" s="266"/>
      <c r="AT118" s="266"/>
      <c r="AU118" s="266"/>
      <c r="AV118" s="266"/>
      <c r="AW118" s="266"/>
      <c r="AX118" s="266"/>
      <c r="AY118" s="266"/>
      <c r="AZ118" s="266">
        <f>SUM(AZ119:BI122)</f>
        <v>0</v>
      </c>
      <c r="BA118" s="266"/>
      <c r="BB118" s="266"/>
      <c r="BC118" s="266"/>
      <c r="BD118" s="266"/>
      <c r="BE118" s="266"/>
      <c r="BF118" s="266"/>
      <c r="BG118" s="266"/>
      <c r="BH118" s="266"/>
      <c r="BI118" s="266"/>
    </row>
    <row r="119" spans="1:61" ht="27" customHeight="1" x14ac:dyDescent="0.3">
      <c r="A119" s="263"/>
      <c r="B119" s="264"/>
      <c r="C119" s="264"/>
      <c r="D119" s="264"/>
      <c r="E119" s="271" t="s">
        <v>487</v>
      </c>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3"/>
      <c r="AQ119" s="229"/>
      <c r="AR119" s="230"/>
      <c r="AS119" s="230"/>
      <c r="AT119" s="230"/>
      <c r="AU119" s="230"/>
      <c r="AV119" s="230"/>
      <c r="AW119" s="230"/>
      <c r="AX119" s="230"/>
      <c r="AY119" s="231"/>
      <c r="AZ119" s="270"/>
      <c r="BA119" s="270"/>
      <c r="BB119" s="270"/>
      <c r="BC119" s="270"/>
      <c r="BD119" s="270"/>
      <c r="BE119" s="270"/>
      <c r="BF119" s="270"/>
      <c r="BG119" s="270"/>
      <c r="BH119" s="270"/>
      <c r="BI119" s="270"/>
    </row>
    <row r="120" spans="1:61" ht="26.25" customHeight="1" x14ac:dyDescent="0.3">
      <c r="A120" s="263"/>
      <c r="B120" s="264"/>
      <c r="C120" s="264"/>
      <c r="D120" s="264"/>
      <c r="E120" s="271" t="s">
        <v>488</v>
      </c>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3"/>
      <c r="AQ120" s="229"/>
      <c r="AR120" s="230"/>
      <c r="AS120" s="230"/>
      <c r="AT120" s="230"/>
      <c r="AU120" s="230"/>
      <c r="AV120" s="230"/>
      <c r="AW120" s="230"/>
      <c r="AX120" s="230"/>
      <c r="AY120" s="231"/>
      <c r="AZ120" s="270"/>
      <c r="BA120" s="270"/>
      <c r="BB120" s="270"/>
      <c r="BC120" s="270"/>
      <c r="BD120" s="270"/>
      <c r="BE120" s="270"/>
      <c r="BF120" s="270"/>
      <c r="BG120" s="270"/>
      <c r="BH120" s="270"/>
      <c r="BI120" s="270"/>
    </row>
    <row r="121" spans="1:61" ht="25.5" customHeight="1" x14ac:dyDescent="0.3">
      <c r="A121" s="263"/>
      <c r="B121" s="264"/>
      <c r="C121" s="264"/>
      <c r="D121" s="264"/>
      <c r="E121" s="271" t="s">
        <v>489</v>
      </c>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3"/>
      <c r="AQ121" s="229"/>
      <c r="AR121" s="230"/>
      <c r="AS121" s="230"/>
      <c r="AT121" s="230"/>
      <c r="AU121" s="230"/>
      <c r="AV121" s="230"/>
      <c r="AW121" s="230"/>
      <c r="AX121" s="230"/>
      <c r="AY121" s="231"/>
      <c r="AZ121" s="270"/>
      <c r="BA121" s="270"/>
      <c r="BB121" s="270"/>
      <c r="BC121" s="270"/>
      <c r="BD121" s="270"/>
      <c r="BE121" s="270"/>
      <c r="BF121" s="270"/>
      <c r="BG121" s="270"/>
      <c r="BH121" s="270"/>
      <c r="BI121" s="270"/>
    </row>
    <row r="122" spans="1:61" ht="15.75" customHeight="1" x14ac:dyDescent="0.3">
      <c r="A122" s="267"/>
      <c r="B122" s="268"/>
      <c r="C122" s="268"/>
      <c r="D122" s="268"/>
      <c r="E122" s="271" t="s">
        <v>490</v>
      </c>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3"/>
      <c r="AQ122" s="229"/>
      <c r="AR122" s="230"/>
      <c r="AS122" s="230"/>
      <c r="AT122" s="230"/>
      <c r="AU122" s="230"/>
      <c r="AV122" s="230"/>
      <c r="AW122" s="230"/>
      <c r="AX122" s="230"/>
      <c r="AY122" s="231"/>
      <c r="AZ122" s="270"/>
      <c r="BA122" s="270"/>
      <c r="BB122" s="270"/>
      <c r="BC122" s="270"/>
      <c r="BD122" s="270"/>
      <c r="BE122" s="270"/>
      <c r="BF122" s="270"/>
      <c r="BG122" s="270"/>
      <c r="BH122" s="270"/>
      <c r="BI122" s="270"/>
    </row>
    <row r="123" spans="1:61" ht="12.75" customHeight="1" x14ac:dyDescent="0.3">
      <c r="A123" s="274" t="s">
        <v>491</v>
      </c>
      <c r="B123" s="275"/>
      <c r="C123" s="275"/>
      <c r="D123" s="275"/>
      <c r="E123" s="265" t="s">
        <v>493</v>
      </c>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6">
        <f>SUM(AQ124:AY125)</f>
        <v>0</v>
      </c>
      <c r="AR123" s="266"/>
      <c r="AS123" s="266"/>
      <c r="AT123" s="266"/>
      <c r="AU123" s="266"/>
      <c r="AV123" s="266"/>
      <c r="AW123" s="266"/>
      <c r="AX123" s="266"/>
      <c r="AY123" s="266"/>
      <c r="AZ123" s="266">
        <f>SUM(AZ124:BI125)</f>
        <v>0</v>
      </c>
      <c r="BA123" s="266"/>
      <c r="BB123" s="266"/>
      <c r="BC123" s="266"/>
      <c r="BD123" s="266"/>
      <c r="BE123" s="266"/>
      <c r="BF123" s="266"/>
      <c r="BG123" s="266"/>
      <c r="BH123" s="266"/>
      <c r="BI123" s="266"/>
    </row>
    <row r="124" spans="1:61" x14ac:dyDescent="0.3">
      <c r="A124" s="267"/>
      <c r="B124" s="268"/>
      <c r="C124" s="268"/>
      <c r="D124" s="268"/>
      <c r="E124" s="384" t="s">
        <v>494</v>
      </c>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384"/>
      <c r="AM124" s="384"/>
      <c r="AN124" s="384"/>
      <c r="AO124" s="384"/>
      <c r="AP124" s="384"/>
      <c r="AQ124" s="270"/>
      <c r="AR124" s="270"/>
      <c r="AS124" s="270"/>
      <c r="AT124" s="270"/>
      <c r="AU124" s="270"/>
      <c r="AV124" s="270"/>
      <c r="AW124" s="270"/>
      <c r="AX124" s="270"/>
      <c r="AY124" s="270"/>
      <c r="AZ124" s="270"/>
      <c r="BA124" s="270"/>
      <c r="BB124" s="270"/>
      <c r="BC124" s="270"/>
      <c r="BD124" s="270"/>
      <c r="BE124" s="270"/>
      <c r="BF124" s="270"/>
      <c r="BG124" s="270"/>
      <c r="BH124" s="270"/>
      <c r="BI124" s="270"/>
    </row>
    <row r="125" spans="1:61" x14ac:dyDescent="0.3">
      <c r="A125" s="267"/>
      <c r="B125" s="268"/>
      <c r="C125" s="268"/>
      <c r="D125" s="268"/>
      <c r="E125" s="384" t="s">
        <v>495</v>
      </c>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384"/>
      <c r="AL125" s="384"/>
      <c r="AM125" s="384"/>
      <c r="AN125" s="384"/>
      <c r="AO125" s="384"/>
      <c r="AP125" s="384"/>
      <c r="AQ125" s="270"/>
      <c r="AR125" s="270"/>
      <c r="AS125" s="270"/>
      <c r="AT125" s="270"/>
      <c r="AU125" s="270"/>
      <c r="AV125" s="270"/>
      <c r="AW125" s="270"/>
      <c r="AX125" s="270"/>
      <c r="AY125" s="270"/>
      <c r="AZ125" s="270"/>
      <c r="BA125" s="270"/>
      <c r="BB125" s="270"/>
      <c r="BC125" s="270"/>
      <c r="BD125" s="270"/>
      <c r="BE125" s="270"/>
      <c r="BF125" s="270"/>
      <c r="BG125" s="270"/>
      <c r="BH125" s="270"/>
      <c r="BI125" s="270"/>
    </row>
    <row r="126" spans="1:61" ht="12.75" customHeight="1" x14ac:dyDescent="0.3">
      <c r="A126" s="274" t="s">
        <v>492</v>
      </c>
      <c r="B126" s="275"/>
      <c r="C126" s="275"/>
      <c r="D126" s="275"/>
      <c r="E126" s="265" t="s">
        <v>496</v>
      </c>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6">
        <f>AQ127+AQ130</f>
        <v>0</v>
      </c>
      <c r="AR126" s="266"/>
      <c r="AS126" s="266"/>
      <c r="AT126" s="266"/>
      <c r="AU126" s="266"/>
      <c r="AV126" s="266"/>
      <c r="AW126" s="266"/>
      <c r="AX126" s="266"/>
      <c r="AY126" s="266"/>
      <c r="AZ126" s="266">
        <f>AZ127+AZ130</f>
        <v>0</v>
      </c>
      <c r="BA126" s="266"/>
      <c r="BB126" s="266"/>
      <c r="BC126" s="266"/>
      <c r="BD126" s="266"/>
      <c r="BE126" s="266"/>
      <c r="BF126" s="266"/>
      <c r="BG126" s="266"/>
      <c r="BH126" s="266"/>
      <c r="BI126" s="266"/>
    </row>
    <row r="127" spans="1:61" x14ac:dyDescent="0.3">
      <c r="A127" s="267"/>
      <c r="B127" s="268"/>
      <c r="C127" s="268"/>
      <c r="D127" s="268"/>
      <c r="E127" s="384" t="s">
        <v>497</v>
      </c>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266">
        <f>SUM(AQ128:AY129)</f>
        <v>0</v>
      </c>
      <c r="AR127" s="266"/>
      <c r="AS127" s="266"/>
      <c r="AT127" s="266"/>
      <c r="AU127" s="266"/>
      <c r="AV127" s="266"/>
      <c r="AW127" s="266"/>
      <c r="AX127" s="266"/>
      <c r="AY127" s="266"/>
      <c r="AZ127" s="266">
        <f>SUM(AZ128:BI129)</f>
        <v>0</v>
      </c>
      <c r="BA127" s="266"/>
      <c r="BB127" s="266"/>
      <c r="BC127" s="266"/>
      <c r="BD127" s="266"/>
      <c r="BE127" s="266"/>
      <c r="BF127" s="266"/>
      <c r="BG127" s="266"/>
      <c r="BH127" s="266"/>
      <c r="BI127" s="266"/>
    </row>
    <row r="128" spans="1:61" x14ac:dyDescent="0.3">
      <c r="A128" s="267"/>
      <c r="B128" s="268"/>
      <c r="C128" s="268"/>
      <c r="D128" s="268"/>
      <c r="E128" s="384" t="s">
        <v>498</v>
      </c>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270"/>
      <c r="AR128" s="270"/>
      <c r="AS128" s="270"/>
      <c r="AT128" s="270"/>
      <c r="AU128" s="270"/>
      <c r="AV128" s="270"/>
      <c r="AW128" s="270"/>
      <c r="AX128" s="270"/>
      <c r="AY128" s="270"/>
      <c r="AZ128" s="270"/>
      <c r="BA128" s="270"/>
      <c r="BB128" s="270"/>
      <c r="BC128" s="270"/>
      <c r="BD128" s="270"/>
      <c r="BE128" s="270"/>
      <c r="BF128" s="270"/>
      <c r="BG128" s="270"/>
      <c r="BH128" s="270"/>
      <c r="BI128" s="270"/>
    </row>
    <row r="129" spans="1:61" ht="26.25" customHeight="1" x14ac:dyDescent="0.3">
      <c r="A129" s="267"/>
      <c r="B129" s="268"/>
      <c r="C129" s="268"/>
      <c r="D129" s="268"/>
      <c r="E129" s="384" t="s">
        <v>499</v>
      </c>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84"/>
      <c r="AG129" s="384"/>
      <c r="AH129" s="384"/>
      <c r="AI129" s="384"/>
      <c r="AJ129" s="384"/>
      <c r="AK129" s="384"/>
      <c r="AL129" s="384"/>
      <c r="AM129" s="384"/>
      <c r="AN129" s="384"/>
      <c r="AO129" s="384"/>
      <c r="AP129" s="384"/>
      <c r="AQ129" s="270"/>
      <c r="AR129" s="270"/>
      <c r="AS129" s="270"/>
      <c r="AT129" s="270"/>
      <c r="AU129" s="270"/>
      <c r="AV129" s="270"/>
      <c r="AW129" s="270"/>
      <c r="AX129" s="270"/>
      <c r="AY129" s="270"/>
      <c r="AZ129" s="270"/>
      <c r="BA129" s="270"/>
      <c r="BB129" s="270"/>
      <c r="BC129" s="270"/>
      <c r="BD129" s="270"/>
      <c r="BE129" s="270"/>
      <c r="BF129" s="270"/>
      <c r="BG129" s="270"/>
      <c r="BH129" s="270"/>
      <c r="BI129" s="270"/>
    </row>
    <row r="130" spans="1:61" x14ac:dyDescent="0.3">
      <c r="A130" s="267"/>
      <c r="B130" s="268"/>
      <c r="C130" s="268"/>
      <c r="D130" s="268"/>
      <c r="E130" s="384" t="s">
        <v>500</v>
      </c>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5"/>
      <c r="AR130" s="386"/>
      <c r="AS130" s="386"/>
      <c r="AT130" s="386"/>
      <c r="AU130" s="386"/>
      <c r="AV130" s="386"/>
      <c r="AW130" s="386"/>
      <c r="AX130" s="386"/>
      <c r="AY130" s="387"/>
      <c r="AZ130" s="385"/>
      <c r="BA130" s="386"/>
      <c r="BB130" s="386"/>
      <c r="BC130" s="386"/>
      <c r="BD130" s="386"/>
      <c r="BE130" s="386"/>
      <c r="BF130" s="386"/>
      <c r="BG130" s="386"/>
      <c r="BH130" s="386"/>
      <c r="BI130" s="387"/>
    </row>
    <row r="131" spans="1:61" ht="15" customHeight="1" x14ac:dyDescent="0.3">
      <c r="A131" s="267"/>
      <c r="B131" s="268"/>
      <c r="C131" s="268"/>
      <c r="D131" s="268"/>
      <c r="E131" s="265" t="s">
        <v>193</v>
      </c>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6">
        <f>AQ95+AQ99+AQ109+AQ110+AQ111+AQ118+AQ123+AQ126</f>
        <v>0</v>
      </c>
      <c r="AR131" s="266"/>
      <c r="AS131" s="266"/>
      <c r="AT131" s="266"/>
      <c r="AU131" s="266"/>
      <c r="AV131" s="266"/>
      <c r="AW131" s="266"/>
      <c r="AX131" s="266"/>
      <c r="AY131" s="266"/>
      <c r="AZ131" s="266">
        <f>AZ95+AZ99+AZ109+AZ110+AZ111+AZ118+AZ123+AZ126</f>
        <v>0</v>
      </c>
      <c r="BA131" s="266"/>
      <c r="BB131" s="266"/>
      <c r="BC131" s="266"/>
      <c r="BD131" s="266"/>
      <c r="BE131" s="266"/>
      <c r="BF131" s="266"/>
      <c r="BG131" s="266"/>
      <c r="BH131" s="266"/>
      <c r="BI131" s="266"/>
    </row>
    <row r="132" spans="1:61" ht="15" customHeight="1" x14ac:dyDescent="0.3">
      <c r="A132" s="267"/>
      <c r="B132" s="268"/>
      <c r="C132" s="268"/>
      <c r="D132" s="268"/>
      <c r="E132" s="265" t="s">
        <v>194</v>
      </c>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70"/>
      <c r="AR132" s="270"/>
      <c r="AS132" s="270"/>
      <c r="AT132" s="270"/>
      <c r="AU132" s="270"/>
      <c r="AV132" s="270"/>
      <c r="AW132" s="270"/>
      <c r="AX132" s="270"/>
      <c r="AY132" s="270"/>
      <c r="AZ132" s="270"/>
      <c r="BA132" s="270"/>
      <c r="BB132" s="270"/>
      <c r="BC132" s="270"/>
      <c r="BD132" s="270"/>
      <c r="BE132" s="270"/>
      <c r="BF132" s="270"/>
      <c r="BG132" s="270"/>
      <c r="BH132" s="270"/>
      <c r="BI132" s="270"/>
    </row>
    <row r="133" spans="1:61" x14ac:dyDescent="0.3">
      <c r="A133" s="375" t="s">
        <v>195</v>
      </c>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7"/>
      <c r="AQ133" s="378">
        <f>AQ131+AZ131+AQ132+AZ132</f>
        <v>0</v>
      </c>
      <c r="AR133" s="379"/>
      <c r="AS133" s="379"/>
      <c r="AT133" s="379"/>
      <c r="AU133" s="379"/>
      <c r="AV133" s="379"/>
      <c r="AW133" s="379"/>
      <c r="AX133" s="379"/>
      <c r="AY133" s="379"/>
      <c r="AZ133" s="379"/>
      <c r="BA133" s="379"/>
      <c r="BB133" s="379"/>
      <c r="BC133" s="379"/>
      <c r="BD133" s="379"/>
      <c r="BE133" s="379"/>
      <c r="BF133" s="379"/>
      <c r="BG133" s="379"/>
      <c r="BH133" s="379"/>
      <c r="BI133" s="380"/>
    </row>
    <row r="134" spans="1:61" x14ac:dyDescent="0.3">
      <c r="A134" s="50"/>
      <c r="B134" s="50"/>
      <c r="C134" s="50"/>
      <c r="D134" s="50"/>
      <c r="E134" s="50"/>
      <c r="F134" s="50"/>
      <c r="G134" s="50"/>
      <c r="H134" s="922" t="s">
        <v>0</v>
      </c>
      <c r="I134" s="922"/>
      <c r="J134" s="922"/>
      <c r="K134" s="922"/>
      <c r="L134" s="922"/>
      <c r="M134" s="922"/>
      <c r="N134" s="922"/>
      <c r="O134" s="922"/>
      <c r="P134" s="922"/>
      <c r="Q134" s="922"/>
      <c r="R134" s="922"/>
      <c r="S134" s="922"/>
      <c r="T134" s="922"/>
      <c r="U134" s="922"/>
      <c r="V134" s="922"/>
      <c r="W134" s="922"/>
      <c r="X134" s="922"/>
      <c r="Y134" s="922"/>
      <c r="Z134" s="922"/>
      <c r="AA134" s="922"/>
      <c r="AB134" s="922"/>
      <c r="AC134" s="922"/>
      <c r="AD134" s="922"/>
      <c r="AE134" s="922"/>
      <c r="AF134" s="922"/>
      <c r="AG134" s="922"/>
      <c r="AH134" s="922"/>
      <c r="AI134" s="922"/>
      <c r="AJ134" s="922"/>
      <c r="AK134" s="922"/>
      <c r="AL134" s="922"/>
      <c r="AM134" s="922"/>
      <c r="AN134" s="922"/>
      <c r="AO134" s="922"/>
      <c r="AP134" s="922"/>
      <c r="AQ134" s="50"/>
      <c r="AR134" s="50"/>
      <c r="AS134" s="50"/>
      <c r="AT134" s="50"/>
      <c r="AU134" s="50"/>
      <c r="AV134" s="50"/>
      <c r="AW134" s="50"/>
      <c r="AX134" s="50"/>
      <c r="AY134" s="50"/>
      <c r="AZ134" s="50"/>
      <c r="BA134" s="50"/>
      <c r="BB134" s="50"/>
      <c r="BC134" s="50"/>
      <c r="BD134" s="50"/>
      <c r="BE134" s="50"/>
      <c r="BF134" s="50"/>
      <c r="BG134" s="50"/>
      <c r="BH134" s="50"/>
      <c r="BI134" s="50"/>
    </row>
    <row r="135" spans="1:61" x14ac:dyDescent="0.3">
      <c r="A135" s="50"/>
      <c r="B135" s="50"/>
      <c r="C135" s="50"/>
      <c r="D135" s="50"/>
      <c r="E135" s="50"/>
      <c r="F135" s="50"/>
      <c r="G135" s="50"/>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330" t="s">
        <v>455</v>
      </c>
      <c r="AR135" s="331"/>
      <c r="AS135" s="331"/>
      <c r="AT135" s="331"/>
      <c r="AU135" s="331"/>
      <c r="AV135" s="331"/>
      <c r="AW135" s="331"/>
      <c r="AX135" s="331"/>
      <c r="AY135" s="331"/>
      <c r="AZ135" s="331"/>
      <c r="BA135" s="331"/>
      <c r="BB135" s="331"/>
      <c r="BC135" s="331"/>
      <c r="BD135" s="331"/>
      <c r="BE135" s="331"/>
      <c r="BF135" s="331"/>
      <c r="BG135" s="331"/>
      <c r="BH135" s="331"/>
      <c r="BI135" s="332"/>
    </row>
    <row r="136" spans="1:61" x14ac:dyDescent="0.3">
      <c r="A136" s="50"/>
      <c r="B136" s="50"/>
      <c r="C136" s="50"/>
      <c r="D136" s="50"/>
      <c r="E136" s="50"/>
      <c r="F136" s="50"/>
      <c r="G136" s="50"/>
      <c r="H136" s="278" t="s">
        <v>1</v>
      </c>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333"/>
      <c r="AR136" s="334"/>
      <c r="AS136" s="334"/>
      <c r="AT136" s="334"/>
      <c r="AU136" s="334"/>
      <c r="AV136" s="334"/>
      <c r="AW136" s="334"/>
      <c r="AX136" s="334"/>
      <c r="AY136" s="334"/>
      <c r="AZ136" s="334"/>
      <c r="BA136" s="334"/>
      <c r="BB136" s="334"/>
      <c r="BC136" s="334"/>
      <c r="BD136" s="334"/>
      <c r="BE136" s="334"/>
      <c r="BF136" s="334"/>
      <c r="BG136" s="334"/>
      <c r="BH136" s="334"/>
      <c r="BI136" s="335"/>
    </row>
    <row r="137" spans="1:61" x14ac:dyDescent="0.3">
      <c r="A137" s="50"/>
      <c r="B137" s="50"/>
      <c r="C137" s="50"/>
      <c r="D137" s="50"/>
      <c r="E137" s="50"/>
      <c r="F137" s="50"/>
      <c r="G137" s="50"/>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36"/>
      <c r="AR137" s="337"/>
      <c r="AS137" s="337"/>
      <c r="AT137" s="337"/>
      <c r="AU137" s="337"/>
      <c r="AV137" s="337"/>
      <c r="AW137" s="337"/>
      <c r="AX137" s="337"/>
      <c r="AY137" s="338"/>
      <c r="AZ137" s="336" t="s">
        <v>320</v>
      </c>
      <c r="BA137" s="337"/>
      <c r="BB137" s="337"/>
      <c r="BC137" s="337"/>
      <c r="BD137" s="337"/>
      <c r="BE137" s="337"/>
      <c r="BF137" s="337"/>
      <c r="BG137" s="337"/>
      <c r="BH137" s="337"/>
      <c r="BI137" s="338"/>
    </row>
    <row r="138" spans="1:61" x14ac:dyDescent="0.3">
      <c r="A138" s="50"/>
      <c r="B138" s="50"/>
      <c r="C138" s="50"/>
      <c r="D138" s="50"/>
      <c r="E138" s="50"/>
      <c r="F138" s="50"/>
      <c r="G138" s="50"/>
      <c r="H138" s="493" t="s">
        <v>157</v>
      </c>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3"/>
      <c r="AY138" s="493"/>
      <c r="AZ138" s="493"/>
      <c r="BA138" s="493"/>
      <c r="BB138" s="493"/>
      <c r="BC138" s="493"/>
      <c r="BD138" s="493"/>
      <c r="BE138" s="493"/>
      <c r="BF138" s="493"/>
      <c r="BG138" s="493"/>
      <c r="BH138" s="493"/>
      <c r="BI138" s="493"/>
    </row>
    <row r="139" spans="1:61" x14ac:dyDescent="0.3">
      <c r="A139" s="342"/>
      <c r="B139" s="342"/>
      <c r="C139" s="342"/>
      <c r="D139" s="342"/>
      <c r="E139" s="342"/>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2"/>
      <c r="AZ139" s="342"/>
      <c r="BA139" s="342"/>
      <c r="BB139" s="342"/>
      <c r="BC139" s="342"/>
      <c r="BD139" s="342"/>
      <c r="BE139" s="342"/>
      <c r="BF139" s="342"/>
      <c r="BG139" s="342"/>
      <c r="BH139" s="342"/>
      <c r="BI139" s="342"/>
    </row>
    <row r="140" spans="1:61" ht="20.25" customHeight="1" x14ac:dyDescent="0.3">
      <c r="A140" s="490"/>
      <c r="B140" s="491"/>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Y140" s="491"/>
      <c r="Z140" s="491"/>
      <c r="AA140" s="491"/>
      <c r="AB140" s="491"/>
      <c r="AC140" s="491"/>
      <c r="AD140" s="491"/>
      <c r="AE140" s="491"/>
      <c r="AF140" s="491"/>
      <c r="AG140" s="491"/>
      <c r="AH140" s="491"/>
      <c r="AI140" s="491"/>
      <c r="AJ140" s="491"/>
      <c r="AK140" s="491"/>
      <c r="AL140" s="491"/>
      <c r="AM140" s="491"/>
      <c r="AN140" s="491"/>
      <c r="AO140" s="491"/>
      <c r="AP140" s="491"/>
      <c r="AQ140" s="491"/>
      <c r="AR140" s="491"/>
      <c r="AS140" s="491"/>
      <c r="AT140" s="491"/>
      <c r="AU140" s="491"/>
      <c r="AV140" s="491"/>
      <c r="AW140" s="491"/>
      <c r="AX140" s="491"/>
      <c r="AY140" s="491"/>
      <c r="AZ140" s="491"/>
      <c r="BA140" s="491"/>
      <c r="BB140" s="491"/>
      <c r="BC140" s="491"/>
      <c r="BD140" s="491"/>
      <c r="BE140" s="491"/>
      <c r="BF140" s="491"/>
      <c r="BG140" s="491"/>
      <c r="BH140" s="491"/>
      <c r="BI140" s="492"/>
    </row>
    <row r="141" spans="1:61" x14ac:dyDescent="0.3">
      <c r="A141" s="319" t="s">
        <v>158</v>
      </c>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1"/>
    </row>
    <row r="142" spans="1:61" s="79" customFormat="1" ht="25.5" customHeight="1" x14ac:dyDescent="0.3">
      <c r="A142" s="312" t="s">
        <v>159</v>
      </c>
      <c r="B142" s="313"/>
      <c r="C142" s="313"/>
      <c r="D142" s="313"/>
      <c r="E142" s="294" t="s">
        <v>160</v>
      </c>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t="s">
        <v>161</v>
      </c>
      <c r="AR142" s="294"/>
      <c r="AS142" s="294"/>
      <c r="AT142" s="294"/>
      <c r="AU142" s="294"/>
      <c r="AV142" s="294"/>
      <c r="AW142" s="294"/>
      <c r="AX142" s="294"/>
      <c r="AY142" s="294"/>
      <c r="AZ142" s="295" t="s">
        <v>162</v>
      </c>
      <c r="BA142" s="294"/>
      <c r="BB142" s="294"/>
      <c r="BC142" s="294"/>
      <c r="BD142" s="294"/>
      <c r="BE142" s="294"/>
      <c r="BF142" s="294"/>
      <c r="BG142" s="294"/>
      <c r="BH142" s="294"/>
      <c r="BI142" s="294"/>
    </row>
    <row r="143" spans="1:61" ht="12.75" customHeight="1" x14ac:dyDescent="0.3">
      <c r="A143" s="263" t="s">
        <v>458</v>
      </c>
      <c r="B143" s="264"/>
      <c r="C143" s="264"/>
      <c r="D143" s="264"/>
      <c r="E143" s="265" t="s">
        <v>459</v>
      </c>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6">
        <f>SUM(AQ144:AY146)</f>
        <v>0</v>
      </c>
      <c r="AR143" s="266"/>
      <c r="AS143" s="266"/>
      <c r="AT143" s="266"/>
      <c r="AU143" s="266"/>
      <c r="AV143" s="266"/>
      <c r="AW143" s="266"/>
      <c r="AX143" s="266"/>
      <c r="AY143" s="266"/>
      <c r="AZ143" s="266">
        <f>SUM(AZ144:BI146)</f>
        <v>0</v>
      </c>
      <c r="BA143" s="266"/>
      <c r="BB143" s="266"/>
      <c r="BC143" s="266"/>
      <c r="BD143" s="266"/>
      <c r="BE143" s="266"/>
      <c r="BF143" s="266"/>
      <c r="BG143" s="266"/>
      <c r="BH143" s="266"/>
      <c r="BI143" s="266"/>
    </row>
    <row r="144" spans="1:61" ht="37.5" customHeight="1" x14ac:dyDescent="0.3">
      <c r="A144" s="267"/>
      <c r="B144" s="268"/>
      <c r="C144" s="268"/>
      <c r="D144" s="268"/>
      <c r="E144" s="269" t="s">
        <v>460</v>
      </c>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70"/>
      <c r="AR144" s="270"/>
      <c r="AS144" s="270"/>
      <c r="AT144" s="270"/>
      <c r="AU144" s="270"/>
      <c r="AV144" s="270"/>
      <c r="AW144" s="270"/>
      <c r="AX144" s="270"/>
      <c r="AY144" s="270"/>
      <c r="AZ144" s="270"/>
      <c r="BA144" s="270"/>
      <c r="BB144" s="270"/>
      <c r="BC144" s="270"/>
      <c r="BD144" s="270"/>
      <c r="BE144" s="270"/>
      <c r="BF144" s="270"/>
      <c r="BG144" s="270"/>
      <c r="BH144" s="270"/>
      <c r="BI144" s="270"/>
    </row>
    <row r="145" spans="1:61" ht="15" customHeight="1" x14ac:dyDescent="0.3">
      <c r="A145" s="267"/>
      <c r="B145" s="268"/>
      <c r="C145" s="268"/>
      <c r="D145" s="268"/>
      <c r="E145" s="269" t="s">
        <v>461</v>
      </c>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70"/>
      <c r="AR145" s="270"/>
      <c r="AS145" s="270"/>
      <c r="AT145" s="270"/>
      <c r="AU145" s="270"/>
      <c r="AV145" s="270"/>
      <c r="AW145" s="270"/>
      <c r="AX145" s="270"/>
      <c r="AY145" s="270"/>
      <c r="AZ145" s="270"/>
      <c r="BA145" s="270"/>
      <c r="BB145" s="270"/>
      <c r="BC145" s="270"/>
      <c r="BD145" s="270"/>
      <c r="BE145" s="270"/>
      <c r="BF145" s="270"/>
      <c r="BG145" s="270"/>
      <c r="BH145" s="270"/>
      <c r="BI145" s="270"/>
    </row>
    <row r="146" spans="1:61" ht="17.25" customHeight="1" x14ac:dyDescent="0.3">
      <c r="A146" s="267"/>
      <c r="B146" s="268"/>
      <c r="C146" s="268"/>
      <c r="D146" s="268"/>
      <c r="E146" s="269" t="s">
        <v>462</v>
      </c>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70"/>
      <c r="AR146" s="270"/>
      <c r="AS146" s="270"/>
      <c r="AT146" s="270"/>
      <c r="AU146" s="270"/>
      <c r="AV146" s="270"/>
      <c r="AW146" s="270"/>
      <c r="AX146" s="270"/>
      <c r="AY146" s="270"/>
      <c r="AZ146" s="270"/>
      <c r="BA146" s="270"/>
      <c r="BB146" s="270"/>
      <c r="BC146" s="270"/>
      <c r="BD146" s="270"/>
      <c r="BE146" s="270"/>
      <c r="BF146" s="270"/>
      <c r="BG146" s="270"/>
      <c r="BH146" s="270"/>
      <c r="BI146" s="270"/>
    </row>
    <row r="147" spans="1:61" ht="26.25" customHeight="1" x14ac:dyDescent="0.3">
      <c r="A147" s="263" t="s">
        <v>463</v>
      </c>
      <c r="B147" s="264"/>
      <c r="C147" s="264"/>
      <c r="D147" s="264"/>
      <c r="E147" s="265" t="s">
        <v>464</v>
      </c>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6">
        <f>SUM(AQ148:AY156)</f>
        <v>0</v>
      </c>
      <c r="AR147" s="266"/>
      <c r="AS147" s="266"/>
      <c r="AT147" s="266"/>
      <c r="AU147" s="266"/>
      <c r="AV147" s="266"/>
      <c r="AW147" s="266"/>
      <c r="AX147" s="266"/>
      <c r="AY147" s="266"/>
      <c r="AZ147" s="266">
        <f>SUM(AZ148:BI156)</f>
        <v>0</v>
      </c>
      <c r="BA147" s="266"/>
      <c r="BB147" s="266"/>
      <c r="BC147" s="266"/>
      <c r="BD147" s="266"/>
      <c r="BE147" s="266"/>
      <c r="BF147" s="266"/>
      <c r="BG147" s="266"/>
      <c r="BH147" s="266"/>
      <c r="BI147" s="266"/>
    </row>
    <row r="148" spans="1:61" ht="12.75" customHeight="1" x14ac:dyDescent="0.3">
      <c r="A148" s="267"/>
      <c r="B148" s="268"/>
      <c r="C148" s="268"/>
      <c r="D148" s="268"/>
      <c r="E148" s="384" t="s">
        <v>165</v>
      </c>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270"/>
      <c r="AR148" s="270"/>
      <c r="AS148" s="270"/>
      <c r="AT148" s="270"/>
      <c r="AU148" s="270"/>
      <c r="AV148" s="270"/>
      <c r="AW148" s="270"/>
      <c r="AX148" s="270"/>
      <c r="AY148" s="270"/>
      <c r="AZ148" s="270"/>
      <c r="BA148" s="270"/>
      <c r="BB148" s="270"/>
      <c r="BC148" s="270"/>
      <c r="BD148" s="270"/>
      <c r="BE148" s="270"/>
      <c r="BF148" s="270"/>
      <c r="BG148" s="270"/>
      <c r="BH148" s="270"/>
      <c r="BI148" s="270"/>
    </row>
    <row r="149" spans="1:61" ht="15.75" customHeight="1" x14ac:dyDescent="0.3">
      <c r="A149" s="267"/>
      <c r="B149" s="268"/>
      <c r="C149" s="268"/>
      <c r="D149" s="268"/>
      <c r="E149" s="384" t="s">
        <v>465</v>
      </c>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270"/>
      <c r="AR149" s="270"/>
      <c r="AS149" s="270"/>
      <c r="AT149" s="270"/>
      <c r="AU149" s="270"/>
      <c r="AV149" s="270"/>
      <c r="AW149" s="270"/>
      <c r="AX149" s="270"/>
      <c r="AY149" s="270"/>
      <c r="AZ149" s="270"/>
      <c r="BA149" s="270"/>
      <c r="BB149" s="270"/>
      <c r="BC149" s="270"/>
      <c r="BD149" s="270"/>
      <c r="BE149" s="270"/>
      <c r="BF149" s="270"/>
      <c r="BG149" s="270"/>
      <c r="BH149" s="270"/>
      <c r="BI149" s="270"/>
    </row>
    <row r="150" spans="1:61" ht="38.25" customHeight="1" x14ac:dyDescent="0.3">
      <c r="A150" s="267"/>
      <c r="B150" s="268"/>
      <c r="C150" s="268"/>
      <c r="D150" s="268"/>
      <c r="E150" s="384" t="s">
        <v>466</v>
      </c>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270"/>
      <c r="AR150" s="270"/>
      <c r="AS150" s="270"/>
      <c r="AT150" s="270"/>
      <c r="AU150" s="270"/>
      <c r="AV150" s="270"/>
      <c r="AW150" s="270"/>
      <c r="AX150" s="270"/>
      <c r="AY150" s="270"/>
      <c r="AZ150" s="270"/>
      <c r="BA150" s="270"/>
      <c r="BB150" s="270"/>
      <c r="BC150" s="270"/>
      <c r="BD150" s="270"/>
      <c r="BE150" s="270"/>
      <c r="BF150" s="270"/>
      <c r="BG150" s="270"/>
      <c r="BH150" s="270"/>
      <c r="BI150" s="270"/>
    </row>
    <row r="151" spans="1:61" ht="15" customHeight="1" x14ac:dyDescent="0.3">
      <c r="A151" s="267"/>
      <c r="B151" s="268"/>
      <c r="C151" s="268"/>
      <c r="D151" s="268"/>
      <c r="E151" s="384" t="s">
        <v>467</v>
      </c>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384"/>
      <c r="AC151" s="384"/>
      <c r="AD151" s="384"/>
      <c r="AE151" s="384"/>
      <c r="AF151" s="384"/>
      <c r="AG151" s="384"/>
      <c r="AH151" s="384"/>
      <c r="AI151" s="384"/>
      <c r="AJ151" s="384"/>
      <c r="AK151" s="384"/>
      <c r="AL151" s="384"/>
      <c r="AM151" s="384"/>
      <c r="AN151" s="384"/>
      <c r="AO151" s="384"/>
      <c r="AP151" s="384"/>
      <c r="AQ151" s="229"/>
      <c r="AR151" s="230"/>
      <c r="AS151" s="230"/>
      <c r="AT151" s="230"/>
      <c r="AU151" s="230"/>
      <c r="AV151" s="230"/>
      <c r="AW151" s="230"/>
      <c r="AX151" s="230"/>
      <c r="AY151" s="231"/>
      <c r="AZ151" s="270"/>
      <c r="BA151" s="270"/>
      <c r="BB151" s="270"/>
      <c r="BC151" s="270"/>
      <c r="BD151" s="270"/>
      <c r="BE151" s="270"/>
      <c r="BF151" s="270"/>
      <c r="BG151" s="270"/>
      <c r="BH151" s="270"/>
      <c r="BI151" s="270"/>
    </row>
    <row r="152" spans="1:61" ht="28.5" customHeight="1" x14ac:dyDescent="0.3">
      <c r="A152" s="267"/>
      <c r="B152" s="268"/>
      <c r="C152" s="268"/>
      <c r="D152" s="268"/>
      <c r="E152" s="384" t="s">
        <v>468</v>
      </c>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84"/>
      <c r="AG152" s="384"/>
      <c r="AH152" s="384"/>
      <c r="AI152" s="384"/>
      <c r="AJ152" s="384"/>
      <c r="AK152" s="384"/>
      <c r="AL152" s="384"/>
      <c r="AM152" s="384"/>
      <c r="AN152" s="384"/>
      <c r="AO152" s="384"/>
      <c r="AP152" s="384"/>
      <c r="AQ152" s="229"/>
      <c r="AR152" s="230"/>
      <c r="AS152" s="230"/>
      <c r="AT152" s="230"/>
      <c r="AU152" s="230"/>
      <c r="AV152" s="230"/>
      <c r="AW152" s="230"/>
      <c r="AX152" s="230"/>
      <c r="AY152" s="231"/>
      <c r="AZ152" s="270"/>
      <c r="BA152" s="270"/>
      <c r="BB152" s="270"/>
      <c r="BC152" s="270"/>
      <c r="BD152" s="270"/>
      <c r="BE152" s="270"/>
      <c r="BF152" s="270"/>
      <c r="BG152" s="270"/>
      <c r="BH152" s="270"/>
      <c r="BI152" s="270"/>
    </row>
    <row r="153" spans="1:61" ht="15.75" customHeight="1" x14ac:dyDescent="0.3">
      <c r="A153" s="267"/>
      <c r="B153" s="268"/>
      <c r="C153" s="268"/>
      <c r="D153" s="268"/>
      <c r="E153" s="384" t="s">
        <v>470</v>
      </c>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384"/>
      <c r="AC153" s="384"/>
      <c r="AD153" s="384"/>
      <c r="AE153" s="384"/>
      <c r="AF153" s="384"/>
      <c r="AG153" s="384"/>
      <c r="AH153" s="384"/>
      <c r="AI153" s="384"/>
      <c r="AJ153" s="384"/>
      <c r="AK153" s="384"/>
      <c r="AL153" s="384"/>
      <c r="AM153" s="384"/>
      <c r="AN153" s="384"/>
      <c r="AO153" s="384"/>
      <c r="AP153" s="384"/>
      <c r="AQ153" s="270"/>
      <c r="AR153" s="270"/>
      <c r="AS153" s="270"/>
      <c r="AT153" s="270"/>
      <c r="AU153" s="270"/>
      <c r="AV153" s="270"/>
      <c r="AW153" s="270"/>
      <c r="AX153" s="270"/>
      <c r="AY153" s="270"/>
      <c r="AZ153" s="270"/>
      <c r="BA153" s="270"/>
      <c r="BB153" s="270"/>
      <c r="BC153" s="270"/>
      <c r="BD153" s="270"/>
      <c r="BE153" s="270"/>
      <c r="BF153" s="270"/>
      <c r="BG153" s="270"/>
      <c r="BH153" s="270"/>
      <c r="BI153" s="270"/>
    </row>
    <row r="154" spans="1:61" ht="12.75" customHeight="1" x14ac:dyDescent="0.3">
      <c r="A154" s="267"/>
      <c r="B154" s="268"/>
      <c r="C154" s="268"/>
      <c r="D154" s="268"/>
      <c r="E154" s="384" t="s">
        <v>471</v>
      </c>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4"/>
      <c r="AC154" s="384"/>
      <c r="AD154" s="384"/>
      <c r="AE154" s="384"/>
      <c r="AF154" s="384"/>
      <c r="AG154" s="384"/>
      <c r="AH154" s="384"/>
      <c r="AI154" s="384"/>
      <c r="AJ154" s="384"/>
      <c r="AK154" s="384"/>
      <c r="AL154" s="384"/>
      <c r="AM154" s="384"/>
      <c r="AN154" s="384"/>
      <c r="AO154" s="384"/>
      <c r="AP154" s="384"/>
      <c r="AQ154" s="270"/>
      <c r="AR154" s="270"/>
      <c r="AS154" s="270"/>
      <c r="AT154" s="270"/>
      <c r="AU154" s="270"/>
      <c r="AV154" s="270"/>
      <c r="AW154" s="270"/>
      <c r="AX154" s="270"/>
      <c r="AY154" s="270"/>
      <c r="AZ154" s="270"/>
      <c r="BA154" s="270"/>
      <c r="BB154" s="270"/>
      <c r="BC154" s="270"/>
      <c r="BD154" s="270"/>
      <c r="BE154" s="270"/>
      <c r="BF154" s="270"/>
      <c r="BG154" s="270"/>
      <c r="BH154" s="270"/>
      <c r="BI154" s="270"/>
    </row>
    <row r="155" spans="1:61" ht="12.75" customHeight="1" x14ac:dyDescent="0.3">
      <c r="A155" s="267"/>
      <c r="B155" s="268"/>
      <c r="C155" s="268"/>
      <c r="D155" s="268"/>
      <c r="E155" s="384" t="s">
        <v>469</v>
      </c>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4"/>
      <c r="AN155" s="384"/>
      <c r="AO155" s="384"/>
      <c r="AP155" s="384"/>
      <c r="AQ155" s="270"/>
      <c r="AR155" s="270"/>
      <c r="AS155" s="270"/>
      <c r="AT155" s="270"/>
      <c r="AU155" s="270"/>
      <c r="AV155" s="270"/>
      <c r="AW155" s="270"/>
      <c r="AX155" s="270"/>
      <c r="AY155" s="270"/>
      <c r="AZ155" s="270"/>
      <c r="BA155" s="270"/>
      <c r="BB155" s="270"/>
      <c r="BC155" s="270"/>
      <c r="BD155" s="270"/>
      <c r="BE155" s="270"/>
      <c r="BF155" s="270"/>
      <c r="BG155" s="270"/>
      <c r="BH155" s="270"/>
      <c r="BI155" s="270"/>
    </row>
    <row r="156" spans="1:61" ht="12.75" customHeight="1" x14ac:dyDescent="0.3">
      <c r="A156" s="267"/>
      <c r="B156" s="268"/>
      <c r="C156" s="268"/>
      <c r="D156" s="268"/>
      <c r="E156" s="384" t="s">
        <v>472</v>
      </c>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384"/>
      <c r="AM156" s="384"/>
      <c r="AN156" s="384"/>
      <c r="AO156" s="384"/>
      <c r="AP156" s="384"/>
      <c r="AQ156" s="270"/>
      <c r="AR156" s="270"/>
      <c r="AS156" s="270"/>
      <c r="AT156" s="270"/>
      <c r="AU156" s="270"/>
      <c r="AV156" s="270"/>
      <c r="AW156" s="270"/>
      <c r="AX156" s="270"/>
      <c r="AY156" s="270"/>
      <c r="AZ156" s="270"/>
      <c r="BA156" s="270"/>
      <c r="BB156" s="270"/>
      <c r="BC156" s="270"/>
      <c r="BD156" s="270"/>
      <c r="BE156" s="270"/>
      <c r="BF156" s="270"/>
      <c r="BG156" s="270"/>
      <c r="BH156" s="270"/>
      <c r="BI156" s="270"/>
    </row>
    <row r="157" spans="1:61" ht="39.75" customHeight="1" x14ac:dyDescent="0.3">
      <c r="A157" s="263" t="s">
        <v>473</v>
      </c>
      <c r="B157" s="264"/>
      <c r="C157" s="264"/>
      <c r="D157" s="264"/>
      <c r="E157" s="384" t="s">
        <v>475</v>
      </c>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7"/>
      <c r="AR157" s="270"/>
      <c r="AS157" s="270"/>
      <c r="AT157" s="270"/>
      <c r="AU157" s="270"/>
      <c r="AV157" s="270"/>
      <c r="AW157" s="270"/>
      <c r="AX157" s="270"/>
      <c r="AY157" s="270"/>
      <c r="AZ157" s="270"/>
      <c r="BA157" s="270"/>
      <c r="BB157" s="270"/>
      <c r="BC157" s="270"/>
      <c r="BD157" s="270"/>
      <c r="BE157" s="270"/>
      <c r="BF157" s="270"/>
      <c r="BG157" s="270"/>
      <c r="BH157" s="270"/>
      <c r="BI157" s="270"/>
    </row>
    <row r="158" spans="1:61" ht="24" customHeight="1" x14ac:dyDescent="0.3">
      <c r="A158" s="263" t="s">
        <v>474</v>
      </c>
      <c r="B158" s="264"/>
      <c r="C158" s="264"/>
      <c r="D158" s="264"/>
      <c r="E158" s="271" t="s">
        <v>476</v>
      </c>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3"/>
      <c r="AQ158" s="387"/>
      <c r="AR158" s="270"/>
      <c r="AS158" s="270"/>
      <c r="AT158" s="270"/>
      <c r="AU158" s="270"/>
      <c r="AV158" s="270"/>
      <c r="AW158" s="270"/>
      <c r="AX158" s="270"/>
      <c r="AY158" s="270"/>
      <c r="AZ158" s="270"/>
      <c r="BA158" s="270"/>
      <c r="BB158" s="270"/>
      <c r="BC158" s="270"/>
      <c r="BD158" s="270"/>
      <c r="BE158" s="270"/>
      <c r="BF158" s="270"/>
      <c r="BG158" s="270"/>
      <c r="BH158" s="270"/>
      <c r="BI158" s="270"/>
    </row>
    <row r="159" spans="1:61" ht="13.5" customHeight="1" x14ac:dyDescent="0.3">
      <c r="A159" s="274" t="s">
        <v>477</v>
      </c>
      <c r="B159" s="275"/>
      <c r="C159" s="275"/>
      <c r="D159" s="275"/>
      <c r="E159" s="265" t="s">
        <v>478</v>
      </c>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6">
        <f>SUM(AQ160:AY165)</f>
        <v>0</v>
      </c>
      <c r="AR159" s="266"/>
      <c r="AS159" s="266"/>
      <c r="AT159" s="266"/>
      <c r="AU159" s="266"/>
      <c r="AV159" s="266"/>
      <c r="AW159" s="266"/>
      <c r="AX159" s="266"/>
      <c r="AY159" s="266"/>
      <c r="AZ159" s="266">
        <f>SUM(AZ160:BI165)</f>
        <v>0</v>
      </c>
      <c r="BA159" s="266"/>
      <c r="BB159" s="266"/>
      <c r="BC159" s="266"/>
      <c r="BD159" s="266"/>
      <c r="BE159" s="266"/>
      <c r="BF159" s="266"/>
      <c r="BG159" s="266"/>
      <c r="BH159" s="266"/>
      <c r="BI159" s="266"/>
    </row>
    <row r="160" spans="1:61" ht="12.75" customHeight="1" x14ac:dyDescent="0.3">
      <c r="A160" s="263"/>
      <c r="B160" s="264"/>
      <c r="C160" s="264"/>
      <c r="D160" s="264"/>
      <c r="E160" s="271" t="s">
        <v>479</v>
      </c>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3"/>
      <c r="AQ160" s="387"/>
      <c r="AR160" s="270"/>
      <c r="AS160" s="270"/>
      <c r="AT160" s="270"/>
      <c r="AU160" s="270"/>
      <c r="AV160" s="270"/>
      <c r="AW160" s="270"/>
      <c r="AX160" s="270"/>
      <c r="AY160" s="270"/>
      <c r="AZ160" s="270"/>
      <c r="BA160" s="270"/>
      <c r="BB160" s="270"/>
      <c r="BC160" s="270"/>
      <c r="BD160" s="270"/>
      <c r="BE160" s="270"/>
      <c r="BF160" s="270"/>
      <c r="BG160" s="270"/>
      <c r="BH160" s="270"/>
      <c r="BI160" s="270"/>
    </row>
    <row r="161" spans="1:61" ht="12.75" customHeight="1" x14ac:dyDescent="0.3">
      <c r="A161" s="263"/>
      <c r="B161" s="264"/>
      <c r="C161" s="264"/>
      <c r="D161" s="264"/>
      <c r="E161" s="271" t="s">
        <v>480</v>
      </c>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3"/>
      <c r="AQ161" s="387"/>
      <c r="AR161" s="270"/>
      <c r="AS161" s="270"/>
      <c r="AT161" s="270"/>
      <c r="AU161" s="270"/>
      <c r="AV161" s="270"/>
      <c r="AW161" s="270"/>
      <c r="AX161" s="270"/>
      <c r="AY161" s="270"/>
      <c r="AZ161" s="270"/>
      <c r="BA161" s="270"/>
      <c r="BB161" s="270"/>
      <c r="BC161" s="270"/>
      <c r="BD161" s="270"/>
      <c r="BE161" s="270"/>
      <c r="BF161" s="270"/>
      <c r="BG161" s="270"/>
      <c r="BH161" s="270"/>
      <c r="BI161" s="270"/>
    </row>
    <row r="162" spans="1:61" ht="12.75" customHeight="1" x14ac:dyDescent="0.3">
      <c r="A162" s="263"/>
      <c r="B162" s="264"/>
      <c r="C162" s="264"/>
      <c r="D162" s="264"/>
      <c r="E162" s="271" t="s">
        <v>481</v>
      </c>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2"/>
      <c r="AP162" s="273"/>
      <c r="AQ162" s="387"/>
      <c r="AR162" s="270"/>
      <c r="AS162" s="270"/>
      <c r="AT162" s="270"/>
      <c r="AU162" s="270"/>
      <c r="AV162" s="270"/>
      <c r="AW162" s="270"/>
      <c r="AX162" s="270"/>
      <c r="AY162" s="270"/>
      <c r="AZ162" s="270"/>
      <c r="BA162" s="270"/>
      <c r="BB162" s="270"/>
      <c r="BC162" s="270"/>
      <c r="BD162" s="270"/>
      <c r="BE162" s="270"/>
      <c r="BF162" s="270"/>
      <c r="BG162" s="270"/>
      <c r="BH162" s="270"/>
      <c r="BI162" s="270"/>
    </row>
    <row r="163" spans="1:61" ht="26.25" customHeight="1" x14ac:dyDescent="0.3">
      <c r="A163" s="267"/>
      <c r="B163" s="268"/>
      <c r="C163" s="268"/>
      <c r="D163" s="268"/>
      <c r="E163" s="271" t="s">
        <v>483</v>
      </c>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3"/>
      <c r="AQ163" s="387"/>
      <c r="AR163" s="270"/>
      <c r="AS163" s="270"/>
      <c r="AT163" s="270"/>
      <c r="AU163" s="270"/>
      <c r="AV163" s="270"/>
      <c r="AW163" s="270"/>
      <c r="AX163" s="270"/>
      <c r="AY163" s="270"/>
      <c r="AZ163" s="270"/>
      <c r="BA163" s="270"/>
      <c r="BB163" s="270"/>
      <c r="BC163" s="270"/>
      <c r="BD163" s="270"/>
      <c r="BE163" s="270"/>
      <c r="BF163" s="270"/>
      <c r="BG163" s="270"/>
      <c r="BH163" s="270"/>
      <c r="BI163" s="270"/>
    </row>
    <row r="164" spans="1:61" ht="15" customHeight="1" x14ac:dyDescent="0.3">
      <c r="A164" s="267"/>
      <c r="B164" s="268"/>
      <c r="C164" s="268"/>
      <c r="D164" s="268"/>
      <c r="E164" s="388" t="s">
        <v>482</v>
      </c>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389"/>
      <c r="AN164" s="389"/>
      <c r="AO164" s="389"/>
      <c r="AP164" s="390"/>
      <c r="AQ164" s="270"/>
      <c r="AR164" s="270"/>
      <c r="AS164" s="270"/>
      <c r="AT164" s="270"/>
      <c r="AU164" s="270"/>
      <c r="AV164" s="270"/>
      <c r="AW164" s="270"/>
      <c r="AX164" s="270"/>
      <c r="AY164" s="270"/>
      <c r="AZ164" s="270"/>
      <c r="BA164" s="270"/>
      <c r="BB164" s="270"/>
      <c r="BC164" s="270"/>
      <c r="BD164" s="270"/>
      <c r="BE164" s="270"/>
      <c r="BF164" s="270"/>
      <c r="BG164" s="270"/>
      <c r="BH164" s="270"/>
      <c r="BI164" s="270"/>
    </row>
    <row r="165" spans="1:61" x14ac:dyDescent="0.3">
      <c r="A165" s="267"/>
      <c r="B165" s="268"/>
      <c r="C165" s="268"/>
      <c r="D165" s="268"/>
      <c r="E165" s="384" t="s">
        <v>484</v>
      </c>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c r="AP165" s="384"/>
      <c r="AQ165" s="270"/>
      <c r="AR165" s="270"/>
      <c r="AS165" s="270"/>
      <c r="AT165" s="270"/>
      <c r="AU165" s="270"/>
      <c r="AV165" s="270"/>
      <c r="AW165" s="270"/>
      <c r="AX165" s="270"/>
      <c r="AY165" s="270"/>
      <c r="AZ165" s="270"/>
      <c r="BA165" s="270"/>
      <c r="BB165" s="270"/>
      <c r="BC165" s="270"/>
      <c r="BD165" s="270"/>
      <c r="BE165" s="270"/>
      <c r="BF165" s="270"/>
      <c r="BG165" s="270"/>
      <c r="BH165" s="270"/>
      <c r="BI165" s="270"/>
    </row>
    <row r="166" spans="1:61" ht="13.5" customHeight="1" x14ac:dyDescent="0.3">
      <c r="A166" s="274" t="s">
        <v>485</v>
      </c>
      <c r="B166" s="275"/>
      <c r="C166" s="275"/>
      <c r="D166" s="275"/>
      <c r="E166" s="265" t="s">
        <v>486</v>
      </c>
      <c r="F166" s="265"/>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6"/>
      <c r="AR166" s="266"/>
      <c r="AS166" s="266"/>
      <c r="AT166" s="266"/>
      <c r="AU166" s="266"/>
      <c r="AV166" s="266"/>
      <c r="AW166" s="266"/>
      <c r="AX166" s="266"/>
      <c r="AY166" s="266"/>
      <c r="AZ166" s="266">
        <f>SUM(AZ167:BI170)</f>
        <v>0</v>
      </c>
      <c r="BA166" s="266"/>
      <c r="BB166" s="266"/>
      <c r="BC166" s="266"/>
      <c r="BD166" s="266"/>
      <c r="BE166" s="266"/>
      <c r="BF166" s="266"/>
      <c r="BG166" s="266"/>
      <c r="BH166" s="266"/>
      <c r="BI166" s="266"/>
    </row>
    <row r="167" spans="1:61" ht="27" customHeight="1" x14ac:dyDescent="0.3">
      <c r="A167" s="263"/>
      <c r="B167" s="264"/>
      <c r="C167" s="264"/>
      <c r="D167" s="264"/>
      <c r="E167" s="271" t="s">
        <v>487</v>
      </c>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3"/>
      <c r="AQ167" s="229"/>
      <c r="AR167" s="230"/>
      <c r="AS167" s="230"/>
      <c r="AT167" s="230"/>
      <c r="AU167" s="230"/>
      <c r="AV167" s="230"/>
      <c r="AW167" s="230"/>
      <c r="AX167" s="230"/>
      <c r="AY167" s="231"/>
      <c r="AZ167" s="270"/>
      <c r="BA167" s="270"/>
      <c r="BB167" s="270"/>
      <c r="BC167" s="270"/>
      <c r="BD167" s="270"/>
      <c r="BE167" s="270"/>
      <c r="BF167" s="270"/>
      <c r="BG167" s="270"/>
      <c r="BH167" s="270"/>
      <c r="BI167" s="270"/>
    </row>
    <row r="168" spans="1:61" ht="26.25" customHeight="1" x14ac:dyDescent="0.3">
      <c r="A168" s="263"/>
      <c r="B168" s="264"/>
      <c r="C168" s="264"/>
      <c r="D168" s="264"/>
      <c r="E168" s="271" t="s">
        <v>488</v>
      </c>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3"/>
      <c r="AQ168" s="229"/>
      <c r="AR168" s="230"/>
      <c r="AS168" s="230"/>
      <c r="AT168" s="230"/>
      <c r="AU168" s="230"/>
      <c r="AV168" s="230"/>
      <c r="AW168" s="230"/>
      <c r="AX168" s="230"/>
      <c r="AY168" s="231"/>
      <c r="AZ168" s="270"/>
      <c r="BA168" s="270"/>
      <c r="BB168" s="270"/>
      <c r="BC168" s="270"/>
      <c r="BD168" s="270"/>
      <c r="BE168" s="270"/>
      <c r="BF168" s="270"/>
      <c r="BG168" s="270"/>
      <c r="BH168" s="270"/>
      <c r="BI168" s="270"/>
    </row>
    <row r="169" spans="1:61" ht="25.5" customHeight="1" x14ac:dyDescent="0.3">
      <c r="A169" s="263"/>
      <c r="B169" s="264"/>
      <c r="C169" s="264"/>
      <c r="D169" s="264"/>
      <c r="E169" s="271" t="s">
        <v>489</v>
      </c>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3"/>
      <c r="AQ169" s="229"/>
      <c r="AR169" s="230"/>
      <c r="AS169" s="230"/>
      <c r="AT169" s="230"/>
      <c r="AU169" s="230"/>
      <c r="AV169" s="230"/>
      <c r="AW169" s="230"/>
      <c r="AX169" s="230"/>
      <c r="AY169" s="231"/>
      <c r="AZ169" s="270"/>
      <c r="BA169" s="270"/>
      <c r="BB169" s="270"/>
      <c r="BC169" s="270"/>
      <c r="BD169" s="270"/>
      <c r="BE169" s="270"/>
      <c r="BF169" s="270"/>
      <c r="BG169" s="270"/>
      <c r="BH169" s="270"/>
      <c r="BI169" s="270"/>
    </row>
    <row r="170" spans="1:61" ht="15.75" customHeight="1" x14ac:dyDescent="0.3">
      <c r="A170" s="267"/>
      <c r="B170" s="268"/>
      <c r="C170" s="268"/>
      <c r="D170" s="268"/>
      <c r="E170" s="271" t="s">
        <v>490</v>
      </c>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3"/>
      <c r="AQ170" s="229"/>
      <c r="AR170" s="230"/>
      <c r="AS170" s="230"/>
      <c r="AT170" s="230"/>
      <c r="AU170" s="230"/>
      <c r="AV170" s="230"/>
      <c r="AW170" s="230"/>
      <c r="AX170" s="230"/>
      <c r="AY170" s="231"/>
      <c r="AZ170" s="270"/>
      <c r="BA170" s="270"/>
      <c r="BB170" s="270"/>
      <c r="BC170" s="270"/>
      <c r="BD170" s="270"/>
      <c r="BE170" s="270"/>
      <c r="BF170" s="270"/>
      <c r="BG170" s="270"/>
      <c r="BH170" s="270"/>
      <c r="BI170" s="270"/>
    </row>
    <row r="171" spans="1:61" ht="12.75" customHeight="1" x14ac:dyDescent="0.3">
      <c r="A171" s="274" t="s">
        <v>491</v>
      </c>
      <c r="B171" s="275"/>
      <c r="C171" s="275"/>
      <c r="D171" s="275"/>
      <c r="E171" s="265" t="s">
        <v>493</v>
      </c>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6">
        <f>SUM(AQ172:AY173)</f>
        <v>0</v>
      </c>
      <c r="AR171" s="266"/>
      <c r="AS171" s="266"/>
      <c r="AT171" s="266"/>
      <c r="AU171" s="266"/>
      <c r="AV171" s="266"/>
      <c r="AW171" s="266"/>
      <c r="AX171" s="266"/>
      <c r="AY171" s="266"/>
      <c r="AZ171" s="266">
        <f>SUM(AZ172:BI173)</f>
        <v>0</v>
      </c>
      <c r="BA171" s="266"/>
      <c r="BB171" s="266"/>
      <c r="BC171" s="266"/>
      <c r="BD171" s="266"/>
      <c r="BE171" s="266"/>
      <c r="BF171" s="266"/>
      <c r="BG171" s="266"/>
      <c r="BH171" s="266"/>
      <c r="BI171" s="266"/>
    </row>
    <row r="172" spans="1:61" x14ac:dyDescent="0.3">
      <c r="A172" s="267"/>
      <c r="B172" s="268"/>
      <c r="C172" s="268"/>
      <c r="D172" s="268"/>
      <c r="E172" s="384" t="s">
        <v>494</v>
      </c>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c r="AO172" s="384"/>
      <c r="AP172" s="384"/>
      <c r="AQ172" s="270"/>
      <c r="AR172" s="270"/>
      <c r="AS172" s="270"/>
      <c r="AT172" s="270"/>
      <c r="AU172" s="270"/>
      <c r="AV172" s="270"/>
      <c r="AW172" s="270"/>
      <c r="AX172" s="270"/>
      <c r="AY172" s="270"/>
      <c r="AZ172" s="270"/>
      <c r="BA172" s="270"/>
      <c r="BB172" s="270"/>
      <c r="BC172" s="270"/>
      <c r="BD172" s="270"/>
      <c r="BE172" s="270"/>
      <c r="BF172" s="270"/>
      <c r="BG172" s="270"/>
      <c r="BH172" s="270"/>
      <c r="BI172" s="270"/>
    </row>
    <row r="173" spans="1:61" x14ac:dyDescent="0.3">
      <c r="A173" s="267"/>
      <c r="B173" s="268"/>
      <c r="C173" s="268"/>
      <c r="D173" s="268"/>
      <c r="E173" s="384" t="s">
        <v>495</v>
      </c>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c r="AI173" s="384"/>
      <c r="AJ173" s="384"/>
      <c r="AK173" s="384"/>
      <c r="AL173" s="384"/>
      <c r="AM173" s="384"/>
      <c r="AN173" s="384"/>
      <c r="AO173" s="384"/>
      <c r="AP173" s="384"/>
      <c r="AQ173" s="270"/>
      <c r="AR173" s="270"/>
      <c r="AS173" s="270"/>
      <c r="AT173" s="270"/>
      <c r="AU173" s="270"/>
      <c r="AV173" s="270"/>
      <c r="AW173" s="270"/>
      <c r="AX173" s="270"/>
      <c r="AY173" s="270"/>
      <c r="AZ173" s="270"/>
      <c r="BA173" s="270"/>
      <c r="BB173" s="270"/>
      <c r="BC173" s="270"/>
      <c r="BD173" s="270"/>
      <c r="BE173" s="270"/>
      <c r="BF173" s="270"/>
      <c r="BG173" s="270"/>
      <c r="BH173" s="270"/>
      <c r="BI173" s="270"/>
    </row>
    <row r="174" spans="1:61" ht="12.75" customHeight="1" x14ac:dyDescent="0.3">
      <c r="A174" s="274" t="s">
        <v>492</v>
      </c>
      <c r="B174" s="275"/>
      <c r="C174" s="275"/>
      <c r="D174" s="275"/>
      <c r="E174" s="265" t="s">
        <v>496</v>
      </c>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6">
        <f>AQ175+AQ178</f>
        <v>0</v>
      </c>
      <c r="AR174" s="266"/>
      <c r="AS174" s="266"/>
      <c r="AT174" s="266"/>
      <c r="AU174" s="266"/>
      <c r="AV174" s="266"/>
      <c r="AW174" s="266"/>
      <c r="AX174" s="266"/>
      <c r="AY174" s="266"/>
      <c r="AZ174" s="266">
        <f>AZ175+AZ178</f>
        <v>0</v>
      </c>
      <c r="BA174" s="266"/>
      <c r="BB174" s="266"/>
      <c r="BC174" s="266"/>
      <c r="BD174" s="266"/>
      <c r="BE174" s="266"/>
      <c r="BF174" s="266"/>
      <c r="BG174" s="266"/>
      <c r="BH174" s="266"/>
      <c r="BI174" s="266"/>
    </row>
    <row r="175" spans="1:61" x14ac:dyDescent="0.3">
      <c r="A175" s="267"/>
      <c r="B175" s="268"/>
      <c r="C175" s="268"/>
      <c r="D175" s="268"/>
      <c r="E175" s="384" t="s">
        <v>497</v>
      </c>
      <c r="F175" s="384"/>
      <c r="G175" s="384"/>
      <c r="H175" s="384"/>
      <c r="I175" s="384"/>
      <c r="J175" s="384"/>
      <c r="K175" s="384"/>
      <c r="L175" s="384"/>
      <c r="M175" s="384"/>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c r="AI175" s="384"/>
      <c r="AJ175" s="384"/>
      <c r="AK175" s="384"/>
      <c r="AL175" s="384"/>
      <c r="AM175" s="384"/>
      <c r="AN175" s="384"/>
      <c r="AO175" s="384"/>
      <c r="AP175" s="384"/>
      <c r="AQ175" s="266">
        <f>SUM(AQ176:AY177)</f>
        <v>0</v>
      </c>
      <c r="AR175" s="266"/>
      <c r="AS175" s="266"/>
      <c r="AT175" s="266"/>
      <c r="AU175" s="266"/>
      <c r="AV175" s="266"/>
      <c r="AW175" s="266"/>
      <c r="AX175" s="266"/>
      <c r="AY175" s="266"/>
      <c r="AZ175" s="266">
        <f>SUM(AZ176:BI177)</f>
        <v>0</v>
      </c>
      <c r="BA175" s="266"/>
      <c r="BB175" s="266"/>
      <c r="BC175" s="266"/>
      <c r="BD175" s="266"/>
      <c r="BE175" s="266"/>
      <c r="BF175" s="266"/>
      <c r="BG175" s="266"/>
      <c r="BH175" s="266"/>
      <c r="BI175" s="266"/>
    </row>
    <row r="176" spans="1:61" x14ac:dyDescent="0.3">
      <c r="A176" s="267"/>
      <c r="B176" s="268"/>
      <c r="C176" s="268"/>
      <c r="D176" s="268"/>
      <c r="E176" s="384" t="s">
        <v>498</v>
      </c>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384"/>
      <c r="AC176" s="384"/>
      <c r="AD176" s="384"/>
      <c r="AE176" s="384"/>
      <c r="AF176" s="384"/>
      <c r="AG176" s="384"/>
      <c r="AH176" s="384"/>
      <c r="AI176" s="384"/>
      <c r="AJ176" s="384"/>
      <c r="AK176" s="384"/>
      <c r="AL176" s="384"/>
      <c r="AM176" s="384"/>
      <c r="AN176" s="384"/>
      <c r="AO176" s="384"/>
      <c r="AP176" s="384"/>
      <c r="AQ176" s="270"/>
      <c r="AR176" s="270"/>
      <c r="AS176" s="270"/>
      <c r="AT176" s="270"/>
      <c r="AU176" s="270"/>
      <c r="AV176" s="270"/>
      <c r="AW176" s="270"/>
      <c r="AX176" s="270"/>
      <c r="AY176" s="270"/>
      <c r="AZ176" s="270"/>
      <c r="BA176" s="270"/>
      <c r="BB176" s="270"/>
      <c r="BC176" s="270"/>
      <c r="BD176" s="270"/>
      <c r="BE176" s="270"/>
      <c r="BF176" s="270"/>
      <c r="BG176" s="270"/>
      <c r="BH176" s="270"/>
      <c r="BI176" s="270"/>
    </row>
    <row r="177" spans="1:61" ht="26.25" customHeight="1" x14ac:dyDescent="0.3">
      <c r="A177" s="267"/>
      <c r="B177" s="268"/>
      <c r="C177" s="268"/>
      <c r="D177" s="268"/>
      <c r="E177" s="384" t="s">
        <v>499</v>
      </c>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270"/>
      <c r="AR177" s="270"/>
      <c r="AS177" s="270"/>
      <c r="AT177" s="270"/>
      <c r="AU177" s="270"/>
      <c r="AV177" s="270"/>
      <c r="AW177" s="270"/>
      <c r="AX177" s="270"/>
      <c r="AY177" s="270"/>
      <c r="AZ177" s="270"/>
      <c r="BA177" s="270"/>
      <c r="BB177" s="270"/>
      <c r="BC177" s="270"/>
      <c r="BD177" s="270"/>
      <c r="BE177" s="270"/>
      <c r="BF177" s="270"/>
      <c r="BG177" s="270"/>
      <c r="BH177" s="270"/>
      <c r="BI177" s="270"/>
    </row>
    <row r="178" spans="1:61" x14ac:dyDescent="0.3">
      <c r="A178" s="267"/>
      <c r="B178" s="268"/>
      <c r="C178" s="268"/>
      <c r="D178" s="268"/>
      <c r="E178" s="384" t="s">
        <v>500</v>
      </c>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384"/>
      <c r="AC178" s="384"/>
      <c r="AD178" s="384"/>
      <c r="AE178" s="384"/>
      <c r="AF178" s="384"/>
      <c r="AG178" s="384"/>
      <c r="AH178" s="384"/>
      <c r="AI178" s="384"/>
      <c r="AJ178" s="384"/>
      <c r="AK178" s="384"/>
      <c r="AL178" s="384"/>
      <c r="AM178" s="384"/>
      <c r="AN178" s="384"/>
      <c r="AO178" s="384"/>
      <c r="AP178" s="384"/>
      <c r="AQ178" s="385"/>
      <c r="AR178" s="386"/>
      <c r="AS178" s="386"/>
      <c r="AT178" s="386"/>
      <c r="AU178" s="386"/>
      <c r="AV178" s="386"/>
      <c r="AW178" s="386"/>
      <c r="AX178" s="386"/>
      <c r="AY178" s="387"/>
      <c r="AZ178" s="385"/>
      <c r="BA178" s="386"/>
      <c r="BB178" s="386"/>
      <c r="BC178" s="386"/>
      <c r="BD178" s="386"/>
      <c r="BE178" s="386"/>
      <c r="BF178" s="386"/>
      <c r="BG178" s="386"/>
      <c r="BH178" s="386"/>
      <c r="BI178" s="387"/>
    </row>
    <row r="179" spans="1:61" ht="15" customHeight="1" x14ac:dyDescent="0.3">
      <c r="A179" s="267"/>
      <c r="B179" s="268"/>
      <c r="C179" s="268"/>
      <c r="D179" s="268"/>
      <c r="E179" s="265" t="s">
        <v>193</v>
      </c>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6">
        <f>AQ143+AQ147+AQ157+AQ158+AQ159+AQ166+AQ171+AQ174</f>
        <v>0</v>
      </c>
      <c r="AR179" s="266"/>
      <c r="AS179" s="266"/>
      <c r="AT179" s="266"/>
      <c r="AU179" s="266"/>
      <c r="AV179" s="266"/>
      <c r="AW179" s="266"/>
      <c r="AX179" s="266"/>
      <c r="AY179" s="266"/>
      <c r="AZ179" s="266">
        <f>AZ143+AZ147+AZ157+AZ158+AZ159+AZ166+AZ171+AZ174</f>
        <v>0</v>
      </c>
      <c r="BA179" s="266"/>
      <c r="BB179" s="266"/>
      <c r="BC179" s="266"/>
      <c r="BD179" s="266"/>
      <c r="BE179" s="266"/>
      <c r="BF179" s="266"/>
      <c r="BG179" s="266"/>
      <c r="BH179" s="266"/>
      <c r="BI179" s="266"/>
    </row>
    <row r="180" spans="1:61" ht="15" customHeight="1" x14ac:dyDescent="0.3">
      <c r="A180" s="267"/>
      <c r="B180" s="268"/>
      <c r="C180" s="268"/>
      <c r="D180" s="268"/>
      <c r="E180" s="265" t="s">
        <v>194</v>
      </c>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70"/>
      <c r="AR180" s="270"/>
      <c r="AS180" s="270"/>
      <c r="AT180" s="270"/>
      <c r="AU180" s="270"/>
      <c r="AV180" s="270"/>
      <c r="AW180" s="270"/>
      <c r="AX180" s="270"/>
      <c r="AY180" s="270"/>
      <c r="AZ180" s="270"/>
      <c r="BA180" s="270"/>
      <c r="BB180" s="270"/>
      <c r="BC180" s="270"/>
      <c r="BD180" s="270"/>
      <c r="BE180" s="270"/>
      <c r="BF180" s="270"/>
      <c r="BG180" s="270"/>
      <c r="BH180" s="270"/>
      <c r="BI180" s="270"/>
    </row>
    <row r="181" spans="1:61" x14ac:dyDescent="0.3">
      <c r="A181" s="375" t="s">
        <v>195</v>
      </c>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c r="AJ181" s="376"/>
      <c r="AK181" s="376"/>
      <c r="AL181" s="376"/>
      <c r="AM181" s="376"/>
      <c r="AN181" s="376"/>
      <c r="AO181" s="376"/>
      <c r="AP181" s="377"/>
      <c r="AQ181" s="378">
        <f>AQ179+AZ179+AQ180+AZ180</f>
        <v>0</v>
      </c>
      <c r="AR181" s="379"/>
      <c r="AS181" s="379"/>
      <c r="AT181" s="379"/>
      <c r="AU181" s="379"/>
      <c r="AV181" s="379"/>
      <c r="AW181" s="379"/>
      <c r="AX181" s="379"/>
      <c r="AY181" s="379"/>
      <c r="AZ181" s="379"/>
      <c r="BA181" s="379"/>
      <c r="BB181" s="379"/>
      <c r="BC181" s="379"/>
      <c r="BD181" s="379"/>
      <c r="BE181" s="379"/>
      <c r="BF181" s="379"/>
      <c r="BG181" s="379"/>
      <c r="BH181" s="379"/>
      <c r="BI181" s="380"/>
    </row>
  </sheetData>
  <mergeCells count="628">
    <mergeCell ref="A179:D179"/>
    <mergeCell ref="E179:AP179"/>
    <mergeCell ref="AQ179:AY179"/>
    <mergeCell ref="AZ179:BI179"/>
    <mergeCell ref="A180:D180"/>
    <mergeCell ref="E180:AP180"/>
    <mergeCell ref="AQ180:AY180"/>
    <mergeCell ref="AZ180:BI180"/>
    <mergeCell ref="A181:AP181"/>
    <mergeCell ref="AQ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Q130:AY130"/>
    <mergeCell ref="AZ130:BI130"/>
    <mergeCell ref="A131:D131"/>
    <mergeCell ref="E131:AP131"/>
    <mergeCell ref="A132:D132"/>
    <mergeCell ref="E132:AP132"/>
    <mergeCell ref="AQ132:AY132"/>
    <mergeCell ref="AZ132:BI132"/>
    <mergeCell ref="AQ131:AY131"/>
    <mergeCell ref="AZ131:BI131"/>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2:D142"/>
    <mergeCell ref="E142:AP142"/>
    <mergeCell ref="AQ142:AY142"/>
    <mergeCell ref="AZ142:BI142"/>
    <mergeCell ref="A140:BI140"/>
    <mergeCell ref="A141:BI141"/>
    <mergeCell ref="AQ137:AY137"/>
    <mergeCell ref="AZ137:BI137"/>
    <mergeCell ref="H137:AP137"/>
    <mergeCell ref="H138:BI138"/>
    <mergeCell ref="A139:BI139"/>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96:D96"/>
    <mergeCell ref="E96:AP96"/>
    <mergeCell ref="AQ96:AY96"/>
    <mergeCell ref="AZ96:BI96"/>
    <mergeCell ref="A97:D97"/>
    <mergeCell ref="E97:AP97"/>
    <mergeCell ref="AQ97:AY97"/>
    <mergeCell ref="AZ97:BI97"/>
    <mergeCell ref="A98:D98"/>
    <mergeCell ref="E98:AP98"/>
    <mergeCell ref="AQ98:AY98"/>
    <mergeCell ref="AZ98:BI98"/>
    <mergeCell ref="A92:BI92"/>
    <mergeCell ref="A93:BI93"/>
    <mergeCell ref="A94:D94"/>
    <mergeCell ref="E94:AP94"/>
    <mergeCell ref="AQ94:AY94"/>
    <mergeCell ref="AZ94:BI94"/>
    <mergeCell ref="A95:D95"/>
    <mergeCell ref="E95:AP95"/>
    <mergeCell ref="AQ95:AY95"/>
    <mergeCell ref="AZ95:BI95"/>
    <mergeCell ref="H86:AP86"/>
    <mergeCell ref="H87:AP87"/>
    <mergeCell ref="AQ87:BI88"/>
    <mergeCell ref="H88:AP88"/>
    <mergeCell ref="H89:AP89"/>
    <mergeCell ref="AQ89:AY89"/>
    <mergeCell ref="AZ89:BI89"/>
    <mergeCell ref="H90:BI90"/>
    <mergeCell ref="A91:BI91"/>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1:AP1"/>
    <mergeCell ref="H2:AP2"/>
    <mergeCell ref="AQ2:BI3"/>
    <mergeCell ref="H3:AP3"/>
    <mergeCell ref="A8:BI8"/>
    <mergeCell ref="A9:D9"/>
    <mergeCell ref="E9:AP9"/>
    <mergeCell ref="AQ9:AY9"/>
    <mergeCell ref="AZ9:BI9"/>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43"/>
  <sheetViews>
    <sheetView showGridLines="0" view="pageBreakPreview" zoomScale="85" zoomScaleNormal="100" zoomScaleSheetLayoutView="85" workbookViewId="0">
      <selection activeCell="A10" sqref="A10:AP1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H1" s="922" t="s">
        <v>0</v>
      </c>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330" t="s">
        <v>529</v>
      </c>
      <c r="AR2" s="331"/>
      <c r="AS2" s="331"/>
      <c r="AT2" s="331"/>
      <c r="AU2" s="331"/>
      <c r="AV2" s="331"/>
      <c r="AW2" s="331"/>
      <c r="AX2" s="331"/>
      <c r="AY2" s="331"/>
      <c r="AZ2" s="331"/>
      <c r="BA2" s="331"/>
      <c r="BB2" s="331"/>
      <c r="BC2" s="331"/>
      <c r="BD2" s="331"/>
      <c r="BE2" s="331"/>
      <c r="BF2" s="331"/>
      <c r="BG2" s="331"/>
      <c r="BH2" s="331"/>
      <c r="BI2" s="332"/>
    </row>
    <row r="3" spans="1:61" x14ac:dyDescent="0.3">
      <c r="A3" s="50"/>
      <c r="B3" s="50"/>
      <c r="C3" s="50"/>
      <c r="D3" s="50"/>
      <c r="E3" s="50"/>
      <c r="F3" s="50"/>
      <c r="G3" s="50"/>
      <c r="H3" s="278" t="s">
        <v>1</v>
      </c>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333"/>
      <c r="AR3" s="334"/>
      <c r="AS3" s="334"/>
      <c r="AT3" s="334"/>
      <c r="AU3" s="334"/>
      <c r="AV3" s="334"/>
      <c r="AW3" s="334"/>
      <c r="AX3" s="334"/>
      <c r="AY3" s="334"/>
      <c r="AZ3" s="334"/>
      <c r="BA3" s="334"/>
      <c r="BB3" s="334"/>
      <c r="BC3" s="334"/>
      <c r="BD3" s="334"/>
      <c r="BE3" s="334"/>
      <c r="BF3" s="334"/>
      <c r="BG3" s="334"/>
      <c r="BH3" s="334"/>
      <c r="BI3" s="335"/>
    </row>
    <row r="4" spans="1:61" x14ac:dyDescent="0.3">
      <c r="A4" s="50"/>
      <c r="B4" s="50"/>
      <c r="C4" s="50"/>
      <c r="D4" s="50"/>
      <c r="E4" s="50"/>
      <c r="F4" s="50"/>
      <c r="G4" s="50"/>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42"/>
      <c r="AR4" s="342"/>
      <c r="AS4" s="342"/>
      <c r="AT4" s="342"/>
      <c r="AU4" s="342"/>
      <c r="AV4" s="342"/>
      <c r="AW4" s="342"/>
      <c r="AX4" s="342"/>
      <c r="AY4" s="342"/>
      <c r="AZ4" s="336" t="s">
        <v>319</v>
      </c>
      <c r="BA4" s="337"/>
      <c r="BB4" s="337"/>
      <c r="BC4" s="337"/>
      <c r="BD4" s="337"/>
      <c r="BE4" s="337"/>
      <c r="BF4" s="337"/>
      <c r="BG4" s="337"/>
      <c r="BH4" s="337"/>
      <c r="BI4" s="338"/>
    </row>
    <row r="5" spans="1:61" ht="18" x14ac:dyDescent="0.35">
      <c r="A5" s="50"/>
      <c r="B5" s="50"/>
      <c r="C5" s="50"/>
      <c r="D5" s="50"/>
      <c r="E5" s="50"/>
      <c r="F5" s="50"/>
      <c r="G5" s="50"/>
      <c r="H5" s="340" t="s">
        <v>196</v>
      </c>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row>
    <row r="6" spans="1:61" x14ac:dyDescent="0.3">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row>
    <row r="7" spans="1:61" ht="23.25" customHeight="1" x14ac:dyDescent="0.3">
      <c r="A7" s="923"/>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923"/>
    </row>
    <row r="8" spans="1:61" x14ac:dyDescent="0.3">
      <c r="A8" s="358" t="s">
        <v>210</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60"/>
    </row>
    <row r="9" spans="1:61" ht="32.25" customHeight="1" x14ac:dyDescent="0.3">
      <c r="A9" s="929" t="s">
        <v>199</v>
      </c>
      <c r="B9" s="929"/>
      <c r="C9" s="929"/>
      <c r="D9" s="929"/>
      <c r="E9" s="846" t="s">
        <v>198</v>
      </c>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929" t="s">
        <v>197</v>
      </c>
      <c r="AR9" s="929"/>
      <c r="AS9" s="929"/>
      <c r="AT9" s="929"/>
      <c r="AU9" s="929"/>
      <c r="AV9" s="929"/>
      <c r="AW9" s="929"/>
      <c r="AX9" s="929"/>
      <c r="AY9" s="929"/>
      <c r="AZ9" s="929"/>
      <c r="BA9" s="929"/>
      <c r="BB9" s="929"/>
      <c r="BC9" s="929"/>
      <c r="BD9" s="929"/>
      <c r="BE9" s="929"/>
      <c r="BF9" s="929"/>
      <c r="BG9" s="929"/>
      <c r="BH9" s="929"/>
      <c r="BI9" s="929"/>
    </row>
    <row r="10" spans="1:61" ht="27" customHeight="1" x14ac:dyDescent="0.3">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t="s">
        <v>161</v>
      </c>
      <c r="AR10" s="367"/>
      <c r="AS10" s="367"/>
      <c r="AT10" s="367"/>
      <c r="AU10" s="367"/>
      <c r="AV10" s="367"/>
      <c r="AW10" s="367"/>
      <c r="AX10" s="367"/>
      <c r="AY10" s="367"/>
      <c r="AZ10" s="368" t="s">
        <v>162</v>
      </c>
      <c r="BA10" s="367"/>
      <c r="BB10" s="367"/>
      <c r="BC10" s="367"/>
      <c r="BD10" s="367"/>
      <c r="BE10" s="367"/>
      <c r="BF10" s="367"/>
      <c r="BG10" s="367"/>
      <c r="BH10" s="367"/>
      <c r="BI10" s="367"/>
    </row>
    <row r="11" spans="1:61" ht="15" customHeight="1" x14ac:dyDescent="0.3">
      <c r="A11" s="927" t="s">
        <v>200</v>
      </c>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8"/>
      <c r="AR11" s="928"/>
      <c r="AS11" s="928"/>
      <c r="AT11" s="928"/>
      <c r="AU11" s="928"/>
      <c r="AV11" s="928"/>
      <c r="AW11" s="928"/>
      <c r="AX11" s="928"/>
      <c r="AY11" s="928"/>
      <c r="AZ11" s="928"/>
      <c r="BA11" s="928"/>
      <c r="BB11" s="928"/>
      <c r="BC11" s="928"/>
      <c r="BD11" s="928"/>
      <c r="BE11" s="928"/>
      <c r="BF11" s="928"/>
      <c r="BG11" s="928"/>
      <c r="BH11" s="928"/>
      <c r="BI11" s="928"/>
    </row>
    <row r="12" spans="1:61" x14ac:dyDescent="0.3">
      <c r="A12" s="356">
        <v>1</v>
      </c>
      <c r="B12" s="357"/>
      <c r="C12" s="357"/>
      <c r="D12" s="357"/>
      <c r="E12" s="348" t="s">
        <v>201</v>
      </c>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26"/>
      <c r="AR12" s="326"/>
      <c r="AS12" s="326"/>
      <c r="AT12" s="326"/>
      <c r="AU12" s="326"/>
      <c r="AV12" s="326"/>
      <c r="AW12" s="326"/>
      <c r="AX12" s="326"/>
      <c r="AY12" s="326"/>
      <c r="AZ12" s="326"/>
      <c r="BA12" s="326"/>
      <c r="BB12" s="326"/>
      <c r="BC12" s="326"/>
      <c r="BD12" s="326"/>
      <c r="BE12" s="326"/>
      <c r="BF12" s="326"/>
      <c r="BG12" s="326"/>
      <c r="BH12" s="326"/>
      <c r="BI12" s="326"/>
    </row>
    <row r="13" spans="1:61" ht="24" customHeight="1" x14ac:dyDescent="0.3">
      <c r="A13" s="356">
        <v>2</v>
      </c>
      <c r="B13" s="357"/>
      <c r="C13" s="357"/>
      <c r="D13" s="357"/>
      <c r="E13" s="348" t="s">
        <v>202</v>
      </c>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26"/>
      <c r="AR13" s="326"/>
      <c r="AS13" s="326"/>
      <c r="AT13" s="326"/>
      <c r="AU13" s="326"/>
      <c r="AV13" s="326"/>
      <c r="AW13" s="326"/>
      <c r="AX13" s="326"/>
      <c r="AY13" s="326"/>
      <c r="AZ13" s="326"/>
      <c r="BA13" s="326"/>
      <c r="BB13" s="326"/>
      <c r="BC13" s="326"/>
      <c r="BD13" s="326"/>
      <c r="BE13" s="326"/>
      <c r="BF13" s="326"/>
      <c r="BG13" s="326"/>
      <c r="BH13" s="326"/>
      <c r="BI13" s="326"/>
    </row>
    <row r="14" spans="1:61" x14ac:dyDescent="0.3">
      <c r="A14" s="356">
        <v>3</v>
      </c>
      <c r="B14" s="357"/>
      <c r="C14" s="357"/>
      <c r="D14" s="357"/>
      <c r="E14" s="348" t="s">
        <v>203</v>
      </c>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26"/>
      <c r="AR14" s="326"/>
      <c r="AS14" s="326"/>
      <c r="AT14" s="326"/>
      <c r="AU14" s="326"/>
      <c r="AV14" s="326"/>
      <c r="AW14" s="326"/>
      <c r="AX14" s="326"/>
      <c r="AY14" s="326"/>
      <c r="AZ14" s="326"/>
      <c r="BA14" s="326"/>
      <c r="BB14" s="326"/>
      <c r="BC14" s="326"/>
      <c r="BD14" s="326"/>
      <c r="BE14" s="326"/>
      <c r="BF14" s="326"/>
      <c r="BG14" s="326"/>
      <c r="BH14" s="326"/>
      <c r="BI14" s="326"/>
    </row>
    <row r="15" spans="1:61" x14ac:dyDescent="0.3">
      <c r="A15" s="356">
        <v>4</v>
      </c>
      <c r="B15" s="357"/>
      <c r="C15" s="357"/>
      <c r="D15" s="357"/>
      <c r="E15" s="348" t="s">
        <v>204</v>
      </c>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26"/>
      <c r="AR15" s="326"/>
      <c r="AS15" s="326"/>
      <c r="AT15" s="326"/>
      <c r="AU15" s="326"/>
      <c r="AV15" s="326"/>
      <c r="AW15" s="326"/>
      <c r="AX15" s="326"/>
      <c r="AY15" s="326"/>
      <c r="AZ15" s="326"/>
      <c r="BA15" s="326"/>
      <c r="BB15" s="326"/>
      <c r="BC15" s="326"/>
      <c r="BD15" s="326"/>
      <c r="BE15" s="326"/>
      <c r="BF15" s="326"/>
      <c r="BG15" s="326"/>
      <c r="BH15" s="326"/>
      <c r="BI15" s="326"/>
    </row>
    <row r="16" spans="1:61" x14ac:dyDescent="0.3">
      <c r="A16" s="356">
        <v>5</v>
      </c>
      <c r="B16" s="357"/>
      <c r="C16" s="357"/>
      <c r="D16" s="357"/>
      <c r="E16" s="348" t="s">
        <v>205</v>
      </c>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26"/>
      <c r="AR16" s="326"/>
      <c r="AS16" s="326"/>
      <c r="AT16" s="326"/>
      <c r="AU16" s="326"/>
      <c r="AV16" s="326"/>
      <c r="AW16" s="326"/>
      <c r="AX16" s="326"/>
      <c r="AY16" s="326"/>
      <c r="AZ16" s="326"/>
      <c r="BA16" s="326"/>
      <c r="BB16" s="326"/>
      <c r="BC16" s="326"/>
      <c r="BD16" s="326"/>
      <c r="BE16" s="326"/>
      <c r="BF16" s="326"/>
      <c r="BG16" s="326"/>
      <c r="BH16" s="326"/>
      <c r="BI16" s="326"/>
    </row>
    <row r="17" spans="1:61" x14ac:dyDescent="0.3">
      <c r="A17" s="356">
        <v>6</v>
      </c>
      <c r="B17" s="357"/>
      <c r="C17" s="357"/>
      <c r="D17" s="357"/>
      <c r="E17" s="348" t="s">
        <v>218</v>
      </c>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26"/>
      <c r="AR17" s="326"/>
      <c r="AS17" s="326"/>
      <c r="AT17" s="326"/>
      <c r="AU17" s="326"/>
      <c r="AV17" s="326"/>
      <c r="AW17" s="326"/>
      <c r="AX17" s="326"/>
      <c r="AY17" s="326"/>
      <c r="AZ17" s="326"/>
      <c r="BA17" s="326"/>
      <c r="BB17" s="326"/>
      <c r="BC17" s="326"/>
      <c r="BD17" s="326"/>
      <c r="BE17" s="326"/>
      <c r="BF17" s="326"/>
      <c r="BG17" s="326"/>
      <c r="BH17" s="326"/>
      <c r="BI17" s="326"/>
    </row>
    <row r="18" spans="1:61" x14ac:dyDescent="0.3">
      <c r="A18" s="356">
        <v>7</v>
      </c>
      <c r="B18" s="357"/>
      <c r="C18" s="357"/>
      <c r="D18" s="357"/>
      <c r="E18" s="348" t="s">
        <v>217</v>
      </c>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26"/>
      <c r="AR18" s="326"/>
      <c r="AS18" s="326"/>
      <c r="AT18" s="326"/>
      <c r="AU18" s="326"/>
      <c r="AV18" s="326"/>
      <c r="AW18" s="326"/>
      <c r="AX18" s="326"/>
      <c r="AY18" s="326"/>
      <c r="AZ18" s="326"/>
      <c r="BA18" s="326"/>
      <c r="BB18" s="326"/>
      <c r="BC18" s="326"/>
      <c r="BD18" s="326"/>
      <c r="BE18" s="326"/>
      <c r="BF18" s="326"/>
      <c r="BG18" s="326"/>
      <c r="BH18" s="326"/>
      <c r="BI18" s="326"/>
    </row>
    <row r="19" spans="1:61" x14ac:dyDescent="0.3">
      <c r="A19" s="356">
        <v>8</v>
      </c>
      <c r="B19" s="357"/>
      <c r="C19" s="357"/>
      <c r="D19" s="357"/>
      <c r="E19" s="348" t="s">
        <v>216</v>
      </c>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26"/>
      <c r="AR19" s="326"/>
      <c r="AS19" s="326"/>
      <c r="AT19" s="326"/>
      <c r="AU19" s="326"/>
      <c r="AV19" s="326"/>
      <c r="AW19" s="326"/>
      <c r="AX19" s="326"/>
      <c r="AY19" s="326"/>
      <c r="AZ19" s="326"/>
      <c r="BA19" s="326"/>
      <c r="BB19" s="326"/>
      <c r="BC19" s="326"/>
      <c r="BD19" s="326"/>
      <c r="BE19" s="326"/>
      <c r="BF19" s="326"/>
      <c r="BG19" s="326"/>
      <c r="BH19" s="326"/>
      <c r="BI19" s="326"/>
    </row>
    <row r="20" spans="1:61" x14ac:dyDescent="0.3">
      <c r="A20" s="349"/>
      <c r="B20" s="350"/>
      <c r="C20" s="350"/>
      <c r="D20" s="350"/>
      <c r="E20" s="354" t="s">
        <v>206</v>
      </c>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25">
        <f>SUM(AQ12:AY19)</f>
        <v>0</v>
      </c>
      <c r="AR20" s="325"/>
      <c r="AS20" s="325"/>
      <c r="AT20" s="325"/>
      <c r="AU20" s="325"/>
      <c r="AV20" s="325"/>
      <c r="AW20" s="325"/>
      <c r="AX20" s="325"/>
      <c r="AY20" s="325"/>
      <c r="AZ20" s="325">
        <f>SUM(AZ12:BI19)</f>
        <v>0</v>
      </c>
      <c r="BA20" s="325"/>
      <c r="BB20" s="325"/>
      <c r="BC20" s="325"/>
      <c r="BD20" s="325"/>
      <c r="BE20" s="325"/>
      <c r="BF20" s="325"/>
      <c r="BG20" s="325"/>
      <c r="BH20" s="325"/>
      <c r="BI20" s="325"/>
    </row>
    <row r="21" spans="1:61" ht="15.6" x14ac:dyDescent="0.3">
      <c r="A21" s="322" t="s">
        <v>211</v>
      </c>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4"/>
    </row>
    <row r="22" spans="1:61" x14ac:dyDescent="0.3">
      <c r="A22" s="349">
        <v>9</v>
      </c>
      <c r="B22" s="350"/>
      <c r="C22" s="350"/>
      <c r="D22" s="350"/>
      <c r="E22" s="348" t="s">
        <v>213</v>
      </c>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55"/>
      <c r="AR22" s="355"/>
      <c r="AS22" s="355"/>
      <c r="AT22" s="355"/>
      <c r="AU22" s="355"/>
      <c r="AV22" s="355"/>
      <c r="AW22" s="355"/>
      <c r="AX22" s="355"/>
      <c r="AY22" s="355"/>
      <c r="AZ22" s="355"/>
      <c r="BA22" s="355"/>
      <c r="BB22" s="355"/>
      <c r="BC22" s="355"/>
      <c r="BD22" s="355"/>
      <c r="BE22" s="355"/>
      <c r="BF22" s="355"/>
      <c r="BG22" s="355"/>
      <c r="BH22" s="355"/>
      <c r="BI22" s="355"/>
    </row>
    <row r="23" spans="1:61" x14ac:dyDescent="0.3">
      <c r="A23" s="349"/>
      <c r="B23" s="350"/>
      <c r="C23" s="350"/>
      <c r="D23" s="350"/>
      <c r="E23" s="354" t="s">
        <v>207</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25">
        <f>SUM(AQ22)</f>
        <v>0</v>
      </c>
      <c r="AR23" s="325"/>
      <c r="AS23" s="325"/>
      <c r="AT23" s="325"/>
      <c r="AU23" s="325"/>
      <c r="AV23" s="325"/>
      <c r="AW23" s="325"/>
      <c r="AX23" s="325"/>
      <c r="AY23" s="325"/>
      <c r="AZ23" s="325">
        <f>SUM(AZ22)</f>
        <v>0</v>
      </c>
      <c r="BA23" s="325"/>
      <c r="BB23" s="325"/>
      <c r="BC23" s="325"/>
      <c r="BD23" s="325"/>
      <c r="BE23" s="325"/>
      <c r="BF23" s="325"/>
      <c r="BG23" s="325"/>
      <c r="BH23" s="325"/>
      <c r="BI23" s="325"/>
    </row>
    <row r="24" spans="1:61" ht="15.6" x14ac:dyDescent="0.3">
      <c r="A24" s="322" t="s">
        <v>212</v>
      </c>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4"/>
    </row>
    <row r="25" spans="1:61" x14ac:dyDescent="0.3">
      <c r="A25" s="349">
        <v>10</v>
      </c>
      <c r="B25" s="350"/>
      <c r="C25" s="350"/>
      <c r="D25" s="350"/>
      <c r="E25" s="348" t="s">
        <v>214</v>
      </c>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26"/>
      <c r="AR25" s="326"/>
      <c r="AS25" s="326"/>
      <c r="AT25" s="326"/>
      <c r="AU25" s="326"/>
      <c r="AV25" s="326"/>
      <c r="AW25" s="326"/>
      <c r="AX25" s="326"/>
      <c r="AY25" s="326"/>
      <c r="AZ25" s="326"/>
      <c r="BA25" s="326"/>
      <c r="BB25" s="326"/>
      <c r="BC25" s="326"/>
      <c r="BD25" s="326"/>
      <c r="BE25" s="326"/>
      <c r="BF25" s="326"/>
      <c r="BG25" s="326"/>
      <c r="BH25" s="326"/>
      <c r="BI25" s="326"/>
    </row>
    <row r="26" spans="1:61" ht="24.75" customHeight="1" x14ac:dyDescent="0.3">
      <c r="A26" s="349">
        <v>11</v>
      </c>
      <c r="B26" s="350"/>
      <c r="C26" s="350"/>
      <c r="D26" s="350"/>
      <c r="E26" s="348" t="s">
        <v>215</v>
      </c>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26"/>
      <c r="AR26" s="326"/>
      <c r="AS26" s="326"/>
      <c r="AT26" s="326"/>
      <c r="AU26" s="326"/>
      <c r="AV26" s="326"/>
      <c r="AW26" s="326"/>
      <c r="AX26" s="326"/>
      <c r="AY26" s="326"/>
      <c r="AZ26" s="326"/>
      <c r="BA26" s="326"/>
      <c r="BB26" s="326"/>
      <c r="BC26" s="326"/>
      <c r="BD26" s="326"/>
      <c r="BE26" s="326"/>
      <c r="BF26" s="326"/>
      <c r="BG26" s="326"/>
      <c r="BH26" s="326"/>
      <c r="BI26" s="326"/>
    </row>
    <row r="27" spans="1:61" x14ac:dyDescent="0.3">
      <c r="A27" s="349">
        <v>12</v>
      </c>
      <c r="B27" s="350"/>
      <c r="C27" s="350"/>
      <c r="D27" s="350"/>
      <c r="E27" s="348" t="s">
        <v>208</v>
      </c>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26"/>
      <c r="AR27" s="326"/>
      <c r="AS27" s="326"/>
      <c r="AT27" s="326"/>
      <c r="AU27" s="326"/>
      <c r="AV27" s="326"/>
      <c r="AW27" s="326"/>
      <c r="AX27" s="326"/>
      <c r="AY27" s="326"/>
      <c r="AZ27" s="326"/>
      <c r="BA27" s="326"/>
      <c r="BB27" s="326"/>
      <c r="BC27" s="326"/>
      <c r="BD27" s="326"/>
      <c r="BE27" s="326"/>
      <c r="BF27" s="326"/>
      <c r="BG27" s="326"/>
      <c r="BH27" s="326"/>
      <c r="BI27" s="326"/>
    </row>
    <row r="28" spans="1:61" x14ac:dyDescent="0.3">
      <c r="A28" s="349"/>
      <c r="B28" s="350"/>
      <c r="C28" s="350"/>
      <c r="D28" s="350"/>
      <c r="E28" s="354" t="s">
        <v>209</v>
      </c>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25">
        <f>SUM(AQ25:AY27)</f>
        <v>0</v>
      </c>
      <c r="AR28" s="325"/>
      <c r="AS28" s="325"/>
      <c r="AT28" s="325"/>
      <c r="AU28" s="325"/>
      <c r="AV28" s="325"/>
      <c r="AW28" s="325"/>
      <c r="AX28" s="325"/>
      <c r="AY28" s="325"/>
      <c r="AZ28" s="325">
        <f>SUM(AZ25:BI27)</f>
        <v>0</v>
      </c>
      <c r="BA28" s="325"/>
      <c r="BB28" s="325"/>
      <c r="BC28" s="325"/>
      <c r="BD28" s="325"/>
      <c r="BE28" s="325"/>
      <c r="BF28" s="325"/>
      <c r="BG28" s="325"/>
      <c r="BH28" s="325"/>
      <c r="BI28" s="325"/>
    </row>
    <row r="29" spans="1:61" ht="15.6" x14ac:dyDescent="0.3">
      <c r="A29" s="322" t="s">
        <v>219</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4"/>
      <c r="AQ29" s="325">
        <f>AQ28+AQ23+AQ20</f>
        <v>0</v>
      </c>
      <c r="AR29" s="325"/>
      <c r="AS29" s="325"/>
      <c r="AT29" s="325"/>
      <c r="AU29" s="325"/>
      <c r="AV29" s="325"/>
      <c r="AW29" s="325"/>
      <c r="AX29" s="325"/>
      <c r="AY29" s="325"/>
      <c r="AZ29" s="325">
        <f>AZ28+AZ23+AZ20</f>
        <v>0</v>
      </c>
      <c r="BA29" s="325"/>
      <c r="BB29" s="325"/>
      <c r="BC29" s="325"/>
      <c r="BD29" s="325"/>
      <c r="BE29" s="325"/>
      <c r="BF29" s="325"/>
      <c r="BG29" s="325"/>
      <c r="BH29" s="325"/>
      <c r="BI29" s="325"/>
    </row>
    <row r="30" spans="1:61" ht="15.6" x14ac:dyDescent="0.3">
      <c r="A30" s="322" t="s">
        <v>220</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4"/>
      <c r="AQ30" s="326"/>
      <c r="AR30" s="326"/>
      <c r="AS30" s="326"/>
      <c r="AT30" s="326"/>
      <c r="AU30" s="326"/>
      <c r="AV30" s="326"/>
      <c r="AW30" s="326"/>
      <c r="AX30" s="326"/>
      <c r="AY30" s="326"/>
      <c r="AZ30" s="326"/>
      <c r="BA30" s="326"/>
      <c r="BB30" s="326"/>
      <c r="BC30" s="326"/>
      <c r="BD30" s="326"/>
      <c r="BE30" s="326"/>
      <c r="BF30" s="326"/>
      <c r="BG30" s="326"/>
      <c r="BH30" s="326"/>
      <c r="BI30" s="326"/>
    </row>
    <row r="31" spans="1:61" ht="15.6" x14ac:dyDescent="0.3">
      <c r="A31" s="322" t="s">
        <v>221</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4"/>
      <c r="AQ31" s="327">
        <f>AQ29+AZ29+AQ30+AZ30</f>
        <v>0</v>
      </c>
      <c r="AR31" s="328"/>
      <c r="AS31" s="328"/>
      <c r="AT31" s="328"/>
      <c r="AU31" s="328"/>
      <c r="AV31" s="328"/>
      <c r="AW31" s="328"/>
      <c r="AX31" s="328"/>
      <c r="AY31" s="328"/>
      <c r="AZ31" s="328"/>
      <c r="BA31" s="328"/>
      <c r="BB31" s="328"/>
      <c r="BC31" s="328"/>
      <c r="BD31" s="328"/>
      <c r="BE31" s="328"/>
      <c r="BF31" s="328"/>
      <c r="BG31" s="328"/>
      <c r="BH31" s="328"/>
      <c r="BI31" s="329"/>
    </row>
    <row r="32" spans="1:61" x14ac:dyDescent="0.3">
      <c r="A32" s="50"/>
      <c r="B32" s="50"/>
      <c r="C32" s="50"/>
      <c r="D32" s="50"/>
      <c r="E32" s="50"/>
      <c r="F32" s="50"/>
      <c r="G32" s="50"/>
      <c r="H32" s="922" t="s">
        <v>0</v>
      </c>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2"/>
      <c r="AM32" s="922"/>
      <c r="AN32" s="922"/>
      <c r="AO32" s="922"/>
      <c r="AP32" s="922"/>
      <c r="AQ32" s="50"/>
      <c r="AR32" s="50"/>
      <c r="AS32" s="50"/>
      <c r="AT32" s="50"/>
      <c r="AU32" s="50"/>
      <c r="AV32" s="50"/>
      <c r="AW32" s="50"/>
      <c r="AX32" s="50"/>
      <c r="AY32" s="50"/>
      <c r="AZ32" s="50"/>
      <c r="BA32" s="50"/>
      <c r="BB32" s="50"/>
      <c r="BC32" s="50"/>
      <c r="BD32" s="50"/>
      <c r="BE32" s="50"/>
      <c r="BF32" s="50"/>
      <c r="BG32" s="50"/>
      <c r="BH32" s="50"/>
      <c r="BI32" s="50"/>
    </row>
    <row r="33" spans="1:61" x14ac:dyDescent="0.3">
      <c r="A33" s="50"/>
      <c r="B33" s="50"/>
      <c r="C33" s="50"/>
      <c r="D33" s="50"/>
      <c r="E33" s="50"/>
      <c r="F33" s="50"/>
      <c r="G33" s="50"/>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330" t="s">
        <v>529</v>
      </c>
      <c r="AR33" s="331"/>
      <c r="AS33" s="331"/>
      <c r="AT33" s="331"/>
      <c r="AU33" s="331"/>
      <c r="AV33" s="331"/>
      <c r="AW33" s="331"/>
      <c r="AX33" s="331"/>
      <c r="AY33" s="331"/>
      <c r="AZ33" s="331"/>
      <c r="BA33" s="331"/>
      <c r="BB33" s="331"/>
      <c r="BC33" s="331"/>
      <c r="BD33" s="331"/>
      <c r="BE33" s="331"/>
      <c r="BF33" s="331"/>
      <c r="BG33" s="331"/>
      <c r="BH33" s="331"/>
      <c r="BI33" s="332"/>
    </row>
    <row r="34" spans="1:61" x14ac:dyDescent="0.3">
      <c r="A34" s="50"/>
      <c r="B34" s="50"/>
      <c r="C34" s="50"/>
      <c r="D34" s="50"/>
      <c r="E34" s="50"/>
      <c r="F34" s="50"/>
      <c r="G34" s="50"/>
      <c r="H34" s="278" t="s">
        <v>1</v>
      </c>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333"/>
      <c r="AR34" s="334"/>
      <c r="AS34" s="334"/>
      <c r="AT34" s="334"/>
      <c r="AU34" s="334"/>
      <c r="AV34" s="334"/>
      <c r="AW34" s="334"/>
      <c r="AX34" s="334"/>
      <c r="AY34" s="334"/>
      <c r="AZ34" s="334"/>
      <c r="BA34" s="334"/>
      <c r="BB34" s="334"/>
      <c r="BC34" s="334"/>
      <c r="BD34" s="334"/>
      <c r="BE34" s="334"/>
      <c r="BF34" s="334"/>
      <c r="BG34" s="334"/>
      <c r="BH34" s="334"/>
      <c r="BI34" s="335"/>
    </row>
    <row r="35" spans="1:61" x14ac:dyDescent="0.3">
      <c r="A35" s="50"/>
      <c r="B35" s="50"/>
      <c r="C35" s="50"/>
      <c r="D35" s="50"/>
      <c r="E35" s="50"/>
      <c r="F35" s="50"/>
      <c r="G35" s="50"/>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42"/>
      <c r="AR35" s="342"/>
      <c r="AS35" s="342"/>
      <c r="AT35" s="342"/>
      <c r="AU35" s="342"/>
      <c r="AV35" s="342"/>
      <c r="AW35" s="342"/>
      <c r="AX35" s="342"/>
      <c r="AY35" s="342"/>
      <c r="AZ35" s="336" t="s">
        <v>320</v>
      </c>
      <c r="BA35" s="337"/>
      <c r="BB35" s="337"/>
      <c r="BC35" s="337"/>
      <c r="BD35" s="337"/>
      <c r="BE35" s="337"/>
      <c r="BF35" s="337"/>
      <c r="BG35" s="337"/>
      <c r="BH35" s="337"/>
      <c r="BI35" s="338"/>
    </row>
    <row r="36" spans="1:61" ht="18" x14ac:dyDescent="0.35">
      <c r="A36" s="50"/>
      <c r="B36" s="50"/>
      <c r="C36" s="50"/>
      <c r="D36" s="50"/>
      <c r="E36" s="50"/>
      <c r="F36" s="50"/>
      <c r="G36" s="50"/>
      <c r="H36" s="340" t="s">
        <v>196</v>
      </c>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row>
    <row r="37" spans="1:61" x14ac:dyDescent="0.3">
      <c r="A37" s="342"/>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row>
    <row r="38" spans="1:61" ht="24.75" customHeight="1" x14ac:dyDescent="0.3">
      <c r="A38" s="923"/>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23"/>
      <c r="AL38" s="923"/>
      <c r="AM38" s="923"/>
      <c r="AN38" s="923"/>
      <c r="AO38" s="923"/>
      <c r="AP38" s="923"/>
      <c r="AQ38" s="923"/>
      <c r="AR38" s="923"/>
      <c r="AS38" s="923"/>
      <c r="AT38" s="923"/>
      <c r="AU38" s="923"/>
      <c r="AV38" s="923"/>
      <c r="AW38" s="923"/>
      <c r="AX38" s="923"/>
      <c r="AY38" s="923"/>
      <c r="AZ38" s="923"/>
      <c r="BA38" s="923"/>
      <c r="BB38" s="923"/>
      <c r="BC38" s="923"/>
      <c r="BD38" s="923"/>
      <c r="BE38" s="923"/>
      <c r="BF38" s="923"/>
      <c r="BG38" s="923"/>
      <c r="BH38" s="923"/>
      <c r="BI38" s="923"/>
    </row>
    <row r="39" spans="1:61" x14ac:dyDescent="0.3">
      <c r="A39" s="358" t="s">
        <v>210</v>
      </c>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60"/>
    </row>
    <row r="40" spans="1:61" ht="27" customHeight="1" x14ac:dyDescent="0.3">
      <c r="A40" s="929" t="s">
        <v>199</v>
      </c>
      <c r="B40" s="929"/>
      <c r="C40" s="929"/>
      <c r="D40" s="929"/>
      <c r="E40" s="846" t="s">
        <v>198</v>
      </c>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c r="AI40" s="846"/>
      <c r="AJ40" s="846"/>
      <c r="AK40" s="846"/>
      <c r="AL40" s="846"/>
      <c r="AM40" s="846"/>
      <c r="AN40" s="846"/>
      <c r="AO40" s="846"/>
      <c r="AP40" s="846"/>
      <c r="AQ40" s="929" t="s">
        <v>197</v>
      </c>
      <c r="AR40" s="929"/>
      <c r="AS40" s="929"/>
      <c r="AT40" s="929"/>
      <c r="AU40" s="929"/>
      <c r="AV40" s="929"/>
      <c r="AW40" s="929"/>
      <c r="AX40" s="929"/>
      <c r="AY40" s="929"/>
      <c r="AZ40" s="929"/>
      <c r="BA40" s="929"/>
      <c r="BB40" s="929"/>
      <c r="BC40" s="929"/>
      <c r="BD40" s="929"/>
      <c r="BE40" s="929"/>
      <c r="BF40" s="929"/>
      <c r="BG40" s="929"/>
      <c r="BH40" s="929"/>
      <c r="BI40" s="929"/>
    </row>
    <row r="41" spans="1:61" ht="33" customHeight="1" x14ac:dyDescent="0.3">
      <c r="A41" s="367"/>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t="s">
        <v>161</v>
      </c>
      <c r="AR41" s="367"/>
      <c r="AS41" s="367"/>
      <c r="AT41" s="367"/>
      <c r="AU41" s="367"/>
      <c r="AV41" s="367"/>
      <c r="AW41" s="367"/>
      <c r="AX41" s="367"/>
      <c r="AY41" s="367"/>
      <c r="AZ41" s="368" t="s">
        <v>162</v>
      </c>
      <c r="BA41" s="367"/>
      <c r="BB41" s="367"/>
      <c r="BC41" s="367"/>
      <c r="BD41" s="367"/>
      <c r="BE41" s="367"/>
      <c r="BF41" s="367"/>
      <c r="BG41" s="367"/>
      <c r="BH41" s="367"/>
      <c r="BI41" s="367"/>
    </row>
    <row r="42" spans="1:61" ht="15.6" x14ac:dyDescent="0.3">
      <c r="A42" s="927" t="s">
        <v>200</v>
      </c>
      <c r="B42" s="927"/>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8"/>
      <c r="AR42" s="928"/>
      <c r="AS42" s="928"/>
      <c r="AT42" s="928"/>
      <c r="AU42" s="928"/>
      <c r="AV42" s="928"/>
      <c r="AW42" s="928"/>
      <c r="AX42" s="928"/>
      <c r="AY42" s="928"/>
      <c r="AZ42" s="928"/>
      <c r="BA42" s="928"/>
      <c r="BB42" s="928"/>
      <c r="BC42" s="928"/>
      <c r="BD42" s="928"/>
      <c r="BE42" s="928"/>
      <c r="BF42" s="928"/>
      <c r="BG42" s="928"/>
      <c r="BH42" s="928"/>
      <c r="BI42" s="928"/>
    </row>
    <row r="43" spans="1:61" x14ac:dyDescent="0.3">
      <c r="A43" s="356">
        <v>1</v>
      </c>
      <c r="B43" s="357"/>
      <c r="C43" s="357"/>
      <c r="D43" s="357"/>
      <c r="E43" s="348" t="s">
        <v>201</v>
      </c>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26"/>
      <c r="AR43" s="326"/>
      <c r="AS43" s="326"/>
      <c r="AT43" s="326"/>
      <c r="AU43" s="326"/>
      <c r="AV43" s="326"/>
      <c r="AW43" s="326"/>
      <c r="AX43" s="326"/>
      <c r="AY43" s="326"/>
      <c r="AZ43" s="326"/>
      <c r="BA43" s="326"/>
      <c r="BB43" s="326"/>
      <c r="BC43" s="326"/>
      <c r="BD43" s="326"/>
      <c r="BE43" s="326"/>
      <c r="BF43" s="326"/>
      <c r="BG43" s="326"/>
      <c r="BH43" s="326"/>
      <c r="BI43" s="326"/>
    </row>
    <row r="44" spans="1:61" ht="26.25" customHeight="1" x14ac:dyDescent="0.3">
      <c r="A44" s="356">
        <v>2</v>
      </c>
      <c r="B44" s="357"/>
      <c r="C44" s="357"/>
      <c r="D44" s="357"/>
      <c r="E44" s="348" t="s">
        <v>202</v>
      </c>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26"/>
      <c r="AR44" s="326"/>
      <c r="AS44" s="326"/>
      <c r="AT44" s="326"/>
      <c r="AU44" s="326"/>
      <c r="AV44" s="326"/>
      <c r="AW44" s="326"/>
      <c r="AX44" s="326"/>
      <c r="AY44" s="326"/>
      <c r="AZ44" s="326"/>
      <c r="BA44" s="326"/>
      <c r="BB44" s="326"/>
      <c r="BC44" s="326"/>
      <c r="BD44" s="326"/>
      <c r="BE44" s="326"/>
      <c r="BF44" s="326"/>
      <c r="BG44" s="326"/>
      <c r="BH44" s="326"/>
      <c r="BI44" s="326"/>
    </row>
    <row r="45" spans="1:61" x14ac:dyDescent="0.3">
      <c r="A45" s="356">
        <v>3</v>
      </c>
      <c r="B45" s="357"/>
      <c r="C45" s="357"/>
      <c r="D45" s="357"/>
      <c r="E45" s="348" t="s">
        <v>203</v>
      </c>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26"/>
      <c r="AR45" s="326"/>
      <c r="AS45" s="326"/>
      <c r="AT45" s="326"/>
      <c r="AU45" s="326"/>
      <c r="AV45" s="326"/>
      <c r="AW45" s="326"/>
      <c r="AX45" s="326"/>
      <c r="AY45" s="326"/>
      <c r="AZ45" s="326"/>
      <c r="BA45" s="326"/>
      <c r="BB45" s="326"/>
      <c r="BC45" s="326"/>
      <c r="BD45" s="326"/>
      <c r="BE45" s="326"/>
      <c r="BF45" s="326"/>
      <c r="BG45" s="326"/>
      <c r="BH45" s="326"/>
      <c r="BI45" s="326"/>
    </row>
    <row r="46" spans="1:61" x14ac:dyDescent="0.3">
      <c r="A46" s="356">
        <v>4</v>
      </c>
      <c r="B46" s="357"/>
      <c r="C46" s="357"/>
      <c r="D46" s="357"/>
      <c r="E46" s="348" t="s">
        <v>204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26"/>
      <c r="AR46" s="326"/>
      <c r="AS46" s="326"/>
      <c r="AT46" s="326"/>
      <c r="AU46" s="326"/>
      <c r="AV46" s="326"/>
      <c r="AW46" s="326"/>
      <c r="AX46" s="326"/>
      <c r="AY46" s="326"/>
      <c r="AZ46" s="326"/>
      <c r="BA46" s="326"/>
      <c r="BB46" s="326"/>
      <c r="BC46" s="326"/>
      <c r="BD46" s="326"/>
      <c r="BE46" s="326"/>
      <c r="BF46" s="326"/>
      <c r="BG46" s="326"/>
      <c r="BH46" s="326"/>
      <c r="BI46" s="326"/>
    </row>
    <row r="47" spans="1:61" x14ac:dyDescent="0.3">
      <c r="A47" s="356">
        <v>5</v>
      </c>
      <c r="B47" s="357"/>
      <c r="C47" s="357"/>
      <c r="D47" s="357"/>
      <c r="E47" s="348" t="s">
        <v>205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26"/>
      <c r="AR47" s="326"/>
      <c r="AS47" s="326"/>
      <c r="AT47" s="326"/>
      <c r="AU47" s="326"/>
      <c r="AV47" s="326"/>
      <c r="AW47" s="326"/>
      <c r="AX47" s="326"/>
      <c r="AY47" s="326"/>
      <c r="AZ47" s="326"/>
      <c r="BA47" s="326"/>
      <c r="BB47" s="326"/>
      <c r="BC47" s="326"/>
      <c r="BD47" s="326"/>
      <c r="BE47" s="326"/>
      <c r="BF47" s="326"/>
      <c r="BG47" s="326"/>
      <c r="BH47" s="326"/>
      <c r="BI47" s="326"/>
    </row>
    <row r="48" spans="1:61" x14ac:dyDescent="0.3">
      <c r="A48" s="356">
        <v>6</v>
      </c>
      <c r="B48" s="357"/>
      <c r="C48" s="357"/>
      <c r="D48" s="357"/>
      <c r="E48" s="348" t="s">
        <v>218</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26"/>
      <c r="AR48" s="326"/>
      <c r="AS48" s="326"/>
      <c r="AT48" s="326"/>
      <c r="AU48" s="326"/>
      <c r="AV48" s="326"/>
      <c r="AW48" s="326"/>
      <c r="AX48" s="326"/>
      <c r="AY48" s="326"/>
      <c r="AZ48" s="326"/>
      <c r="BA48" s="326"/>
      <c r="BB48" s="326"/>
      <c r="BC48" s="326"/>
      <c r="BD48" s="326"/>
      <c r="BE48" s="326"/>
      <c r="BF48" s="326"/>
      <c r="BG48" s="326"/>
      <c r="BH48" s="326"/>
      <c r="BI48" s="326"/>
    </row>
    <row r="49" spans="1:61" x14ac:dyDescent="0.3">
      <c r="A49" s="356">
        <v>7</v>
      </c>
      <c r="B49" s="357"/>
      <c r="C49" s="357"/>
      <c r="D49" s="357"/>
      <c r="E49" s="348" t="s">
        <v>217</v>
      </c>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26"/>
      <c r="AR49" s="326"/>
      <c r="AS49" s="326"/>
      <c r="AT49" s="326"/>
      <c r="AU49" s="326"/>
      <c r="AV49" s="326"/>
      <c r="AW49" s="326"/>
      <c r="AX49" s="326"/>
      <c r="AY49" s="326"/>
      <c r="AZ49" s="326"/>
      <c r="BA49" s="326"/>
      <c r="BB49" s="326"/>
      <c r="BC49" s="326"/>
      <c r="BD49" s="326"/>
      <c r="BE49" s="326"/>
      <c r="BF49" s="326"/>
      <c r="BG49" s="326"/>
      <c r="BH49" s="326"/>
      <c r="BI49" s="326"/>
    </row>
    <row r="50" spans="1:61" x14ac:dyDescent="0.3">
      <c r="A50" s="356">
        <v>8</v>
      </c>
      <c r="B50" s="357"/>
      <c r="C50" s="357"/>
      <c r="D50" s="357"/>
      <c r="E50" s="348" t="s">
        <v>216</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26"/>
      <c r="AR50" s="326"/>
      <c r="AS50" s="326"/>
      <c r="AT50" s="326"/>
      <c r="AU50" s="326"/>
      <c r="AV50" s="326"/>
      <c r="AW50" s="326"/>
      <c r="AX50" s="326"/>
      <c r="AY50" s="326"/>
      <c r="AZ50" s="326"/>
      <c r="BA50" s="326"/>
      <c r="BB50" s="326"/>
      <c r="BC50" s="326"/>
      <c r="BD50" s="326"/>
      <c r="BE50" s="326"/>
      <c r="BF50" s="326"/>
      <c r="BG50" s="326"/>
      <c r="BH50" s="326"/>
      <c r="BI50" s="326"/>
    </row>
    <row r="51" spans="1:61" x14ac:dyDescent="0.3">
      <c r="A51" s="349"/>
      <c r="B51" s="350"/>
      <c r="C51" s="350"/>
      <c r="D51" s="350"/>
      <c r="E51" s="354" t="s">
        <v>206</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25">
        <f>SUM(AQ43:AY50)</f>
        <v>0</v>
      </c>
      <c r="AR51" s="325"/>
      <c r="AS51" s="325"/>
      <c r="AT51" s="325"/>
      <c r="AU51" s="325"/>
      <c r="AV51" s="325"/>
      <c r="AW51" s="325"/>
      <c r="AX51" s="325"/>
      <c r="AY51" s="325"/>
      <c r="AZ51" s="325">
        <f>SUM(AZ43:BI50)</f>
        <v>0</v>
      </c>
      <c r="BA51" s="325"/>
      <c r="BB51" s="325"/>
      <c r="BC51" s="325"/>
      <c r="BD51" s="325"/>
      <c r="BE51" s="325"/>
      <c r="BF51" s="325"/>
      <c r="BG51" s="325"/>
      <c r="BH51" s="325"/>
      <c r="BI51" s="325"/>
    </row>
    <row r="52" spans="1:61" ht="15.6" x14ac:dyDescent="0.3">
      <c r="A52" s="322" t="s">
        <v>211</v>
      </c>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4"/>
    </row>
    <row r="53" spans="1:61" x14ac:dyDescent="0.3">
      <c r="A53" s="349">
        <v>9</v>
      </c>
      <c r="B53" s="350"/>
      <c r="C53" s="350"/>
      <c r="D53" s="350"/>
      <c r="E53" s="348" t="s">
        <v>213</v>
      </c>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55"/>
      <c r="AR53" s="355"/>
      <c r="AS53" s="355"/>
      <c r="AT53" s="355"/>
      <c r="AU53" s="355"/>
      <c r="AV53" s="355"/>
      <c r="AW53" s="355"/>
      <c r="AX53" s="355"/>
      <c r="AY53" s="355"/>
      <c r="AZ53" s="355"/>
      <c r="BA53" s="355"/>
      <c r="BB53" s="355"/>
      <c r="BC53" s="355"/>
      <c r="BD53" s="355"/>
      <c r="BE53" s="355"/>
      <c r="BF53" s="355"/>
      <c r="BG53" s="355"/>
      <c r="BH53" s="355"/>
      <c r="BI53" s="355"/>
    </row>
    <row r="54" spans="1:61" x14ac:dyDescent="0.3">
      <c r="A54" s="349"/>
      <c r="B54" s="350"/>
      <c r="C54" s="350"/>
      <c r="D54" s="350"/>
      <c r="E54" s="354" t="s">
        <v>207</v>
      </c>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25">
        <f>SUM(AQ53)</f>
        <v>0</v>
      </c>
      <c r="AR54" s="325"/>
      <c r="AS54" s="325"/>
      <c r="AT54" s="325"/>
      <c r="AU54" s="325"/>
      <c r="AV54" s="325"/>
      <c r="AW54" s="325"/>
      <c r="AX54" s="325"/>
      <c r="AY54" s="325"/>
      <c r="AZ54" s="325">
        <f>SUM(AZ53)</f>
        <v>0</v>
      </c>
      <c r="BA54" s="325"/>
      <c r="BB54" s="325"/>
      <c r="BC54" s="325"/>
      <c r="BD54" s="325"/>
      <c r="BE54" s="325"/>
      <c r="BF54" s="325"/>
      <c r="BG54" s="325"/>
      <c r="BH54" s="325"/>
      <c r="BI54" s="325"/>
    </row>
    <row r="55" spans="1:61" ht="15.6" x14ac:dyDescent="0.3">
      <c r="A55" s="322" t="s">
        <v>212</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4"/>
    </row>
    <row r="56" spans="1:61" x14ac:dyDescent="0.3">
      <c r="A56" s="349">
        <v>10</v>
      </c>
      <c r="B56" s="350"/>
      <c r="C56" s="350"/>
      <c r="D56" s="350"/>
      <c r="E56" s="348" t="s">
        <v>214</v>
      </c>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26"/>
      <c r="AR56" s="326"/>
      <c r="AS56" s="326"/>
      <c r="AT56" s="326"/>
      <c r="AU56" s="326"/>
      <c r="AV56" s="326"/>
      <c r="AW56" s="326"/>
      <c r="AX56" s="326"/>
      <c r="AY56" s="326"/>
      <c r="AZ56" s="326"/>
      <c r="BA56" s="326"/>
      <c r="BB56" s="326"/>
      <c r="BC56" s="326"/>
      <c r="BD56" s="326"/>
      <c r="BE56" s="326"/>
      <c r="BF56" s="326"/>
      <c r="BG56" s="326"/>
      <c r="BH56" s="326"/>
      <c r="BI56" s="326"/>
    </row>
    <row r="57" spans="1:61" ht="25.5" customHeight="1" x14ac:dyDescent="0.3">
      <c r="A57" s="349">
        <v>11</v>
      </c>
      <c r="B57" s="350"/>
      <c r="C57" s="350"/>
      <c r="D57" s="350"/>
      <c r="E57" s="348" t="s">
        <v>215</v>
      </c>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26"/>
      <c r="AR57" s="326"/>
      <c r="AS57" s="326"/>
      <c r="AT57" s="326"/>
      <c r="AU57" s="326"/>
      <c r="AV57" s="326"/>
      <c r="AW57" s="326"/>
      <c r="AX57" s="326"/>
      <c r="AY57" s="326"/>
      <c r="AZ57" s="326"/>
      <c r="BA57" s="326"/>
      <c r="BB57" s="326"/>
      <c r="BC57" s="326"/>
      <c r="BD57" s="326"/>
      <c r="BE57" s="326"/>
      <c r="BF57" s="326"/>
      <c r="BG57" s="326"/>
      <c r="BH57" s="326"/>
      <c r="BI57" s="326"/>
    </row>
    <row r="58" spans="1:61" x14ac:dyDescent="0.3">
      <c r="A58" s="349">
        <v>12</v>
      </c>
      <c r="B58" s="350"/>
      <c r="C58" s="350"/>
      <c r="D58" s="350"/>
      <c r="E58" s="348" t="s">
        <v>208</v>
      </c>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26"/>
      <c r="AR58" s="326"/>
      <c r="AS58" s="326"/>
      <c r="AT58" s="326"/>
      <c r="AU58" s="326"/>
      <c r="AV58" s="326"/>
      <c r="AW58" s="326"/>
      <c r="AX58" s="326"/>
      <c r="AY58" s="326"/>
      <c r="AZ58" s="326"/>
      <c r="BA58" s="326"/>
      <c r="BB58" s="326"/>
      <c r="BC58" s="326"/>
      <c r="BD58" s="326"/>
      <c r="BE58" s="326"/>
      <c r="BF58" s="326"/>
      <c r="BG58" s="326"/>
      <c r="BH58" s="326"/>
      <c r="BI58" s="326"/>
    </row>
    <row r="59" spans="1:61" x14ac:dyDescent="0.3">
      <c r="A59" s="349"/>
      <c r="B59" s="350"/>
      <c r="C59" s="350"/>
      <c r="D59" s="350"/>
      <c r="E59" s="354" t="s">
        <v>209</v>
      </c>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25">
        <f>SUM(AQ56:AY58)</f>
        <v>0</v>
      </c>
      <c r="AR59" s="325"/>
      <c r="AS59" s="325"/>
      <c r="AT59" s="325"/>
      <c r="AU59" s="325"/>
      <c r="AV59" s="325"/>
      <c r="AW59" s="325"/>
      <c r="AX59" s="325"/>
      <c r="AY59" s="325"/>
      <c r="AZ59" s="325">
        <f>SUM(AZ56:BI58)</f>
        <v>0</v>
      </c>
      <c r="BA59" s="325"/>
      <c r="BB59" s="325"/>
      <c r="BC59" s="325"/>
      <c r="BD59" s="325"/>
      <c r="BE59" s="325"/>
      <c r="BF59" s="325"/>
      <c r="BG59" s="325"/>
      <c r="BH59" s="325"/>
      <c r="BI59" s="325"/>
    </row>
    <row r="60" spans="1:61" ht="15.6" x14ac:dyDescent="0.3">
      <c r="A60" s="322" t="s">
        <v>219</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4"/>
      <c r="AQ60" s="325">
        <f>AQ59+AQ54+AQ51</f>
        <v>0</v>
      </c>
      <c r="AR60" s="325"/>
      <c r="AS60" s="325"/>
      <c r="AT60" s="325"/>
      <c r="AU60" s="325"/>
      <c r="AV60" s="325"/>
      <c r="AW60" s="325"/>
      <c r="AX60" s="325"/>
      <c r="AY60" s="325"/>
      <c r="AZ60" s="325">
        <f>AZ59+AZ54+AZ51</f>
        <v>0</v>
      </c>
      <c r="BA60" s="325"/>
      <c r="BB60" s="325"/>
      <c r="BC60" s="325"/>
      <c r="BD60" s="325"/>
      <c r="BE60" s="325"/>
      <c r="BF60" s="325"/>
      <c r="BG60" s="325"/>
      <c r="BH60" s="325"/>
      <c r="BI60" s="325"/>
    </row>
    <row r="61" spans="1:61" ht="15.6" x14ac:dyDescent="0.3">
      <c r="A61" s="322" t="s">
        <v>220</v>
      </c>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4"/>
      <c r="AQ61" s="326"/>
      <c r="AR61" s="326"/>
      <c r="AS61" s="326"/>
      <c r="AT61" s="326"/>
      <c r="AU61" s="326"/>
      <c r="AV61" s="326"/>
      <c r="AW61" s="326"/>
      <c r="AX61" s="326"/>
      <c r="AY61" s="326"/>
      <c r="AZ61" s="326"/>
      <c r="BA61" s="326"/>
      <c r="BB61" s="326"/>
      <c r="BC61" s="326"/>
      <c r="BD61" s="326"/>
      <c r="BE61" s="326"/>
      <c r="BF61" s="326"/>
      <c r="BG61" s="326"/>
      <c r="BH61" s="326"/>
      <c r="BI61" s="326"/>
    </row>
    <row r="62" spans="1:61" ht="15.6" x14ac:dyDescent="0.3">
      <c r="A62" s="322" t="s">
        <v>221</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4"/>
      <c r="AQ62" s="327">
        <f>AQ60+AZ60+AQ61+AZ61</f>
        <v>0</v>
      </c>
      <c r="AR62" s="328"/>
      <c r="AS62" s="328"/>
      <c r="AT62" s="328"/>
      <c r="AU62" s="328"/>
      <c r="AV62" s="328"/>
      <c r="AW62" s="328"/>
      <c r="AX62" s="328"/>
      <c r="AY62" s="328"/>
      <c r="AZ62" s="328"/>
      <c r="BA62" s="328"/>
      <c r="BB62" s="328"/>
      <c r="BC62" s="328"/>
      <c r="BD62" s="328"/>
      <c r="BE62" s="328"/>
      <c r="BF62" s="328"/>
      <c r="BG62" s="328"/>
      <c r="BH62" s="328"/>
      <c r="BI62" s="329"/>
    </row>
    <row r="63" spans="1:61" x14ac:dyDescent="0.3">
      <c r="A63" s="50"/>
      <c r="B63" s="50"/>
      <c r="C63" s="50"/>
      <c r="D63" s="50"/>
      <c r="E63" s="50"/>
      <c r="F63" s="50"/>
      <c r="G63" s="50"/>
      <c r="H63" s="922" t="s">
        <v>0</v>
      </c>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50"/>
      <c r="AR63" s="50"/>
      <c r="AS63" s="50"/>
      <c r="AT63" s="50"/>
      <c r="AU63" s="50"/>
      <c r="AV63" s="50"/>
      <c r="AW63" s="50"/>
      <c r="AX63" s="50"/>
      <c r="AY63" s="50"/>
      <c r="AZ63" s="50"/>
      <c r="BA63" s="50"/>
      <c r="BB63" s="50"/>
      <c r="BC63" s="50"/>
      <c r="BD63" s="50"/>
      <c r="BE63" s="50"/>
      <c r="BF63" s="50"/>
      <c r="BG63" s="50"/>
      <c r="BH63" s="50"/>
      <c r="BI63" s="50"/>
    </row>
    <row r="64" spans="1:61" x14ac:dyDescent="0.3">
      <c r="A64" s="50"/>
      <c r="B64" s="50"/>
      <c r="C64" s="50"/>
      <c r="D64" s="50"/>
      <c r="E64" s="50"/>
      <c r="F64" s="50"/>
      <c r="G64" s="50"/>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330" t="s">
        <v>456</v>
      </c>
      <c r="AR64" s="331"/>
      <c r="AS64" s="331"/>
      <c r="AT64" s="331"/>
      <c r="AU64" s="331"/>
      <c r="AV64" s="331"/>
      <c r="AW64" s="331"/>
      <c r="AX64" s="331"/>
      <c r="AY64" s="331"/>
      <c r="AZ64" s="331"/>
      <c r="BA64" s="331"/>
      <c r="BB64" s="331"/>
      <c r="BC64" s="331"/>
      <c r="BD64" s="331"/>
      <c r="BE64" s="331"/>
      <c r="BF64" s="331"/>
      <c r="BG64" s="331"/>
      <c r="BH64" s="331"/>
      <c r="BI64" s="332"/>
    </row>
    <row r="65" spans="1:61" x14ac:dyDescent="0.3">
      <c r="A65" s="50"/>
      <c r="B65" s="50"/>
      <c r="C65" s="50"/>
      <c r="D65" s="50"/>
      <c r="E65" s="50"/>
      <c r="F65" s="50"/>
      <c r="G65" s="50"/>
      <c r="H65" s="278" t="s">
        <v>1</v>
      </c>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333"/>
      <c r="AR65" s="334"/>
      <c r="AS65" s="334"/>
      <c r="AT65" s="334"/>
      <c r="AU65" s="334"/>
      <c r="AV65" s="334"/>
      <c r="AW65" s="334"/>
      <c r="AX65" s="334"/>
      <c r="AY65" s="334"/>
      <c r="AZ65" s="334"/>
      <c r="BA65" s="334"/>
      <c r="BB65" s="334"/>
      <c r="BC65" s="334"/>
      <c r="BD65" s="334"/>
      <c r="BE65" s="334"/>
      <c r="BF65" s="334"/>
      <c r="BG65" s="334"/>
      <c r="BH65" s="334"/>
      <c r="BI65" s="335"/>
    </row>
    <row r="66" spans="1:61" x14ac:dyDescent="0.3">
      <c r="A66" s="50"/>
      <c r="B66" s="50"/>
      <c r="C66" s="50"/>
      <c r="D66" s="50"/>
      <c r="E66" s="50"/>
      <c r="F66" s="50"/>
      <c r="G66" s="50"/>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36"/>
      <c r="AR66" s="337"/>
      <c r="AS66" s="337"/>
      <c r="AT66" s="337"/>
      <c r="AU66" s="337"/>
      <c r="AV66" s="337"/>
      <c r="AW66" s="337"/>
      <c r="AX66" s="337"/>
      <c r="AY66" s="338"/>
      <c r="AZ66" s="336" t="s">
        <v>319</v>
      </c>
      <c r="BA66" s="337"/>
      <c r="BB66" s="337"/>
      <c r="BC66" s="337"/>
      <c r="BD66" s="337"/>
      <c r="BE66" s="337"/>
      <c r="BF66" s="337"/>
      <c r="BG66" s="337"/>
      <c r="BH66" s="337"/>
      <c r="BI66" s="338"/>
    </row>
    <row r="67" spans="1:61" ht="18" x14ac:dyDescent="0.35">
      <c r="A67" s="50"/>
      <c r="B67" s="50"/>
      <c r="C67" s="50"/>
      <c r="D67" s="50"/>
      <c r="E67" s="50"/>
      <c r="F67" s="50"/>
      <c r="G67" s="50"/>
      <c r="H67" s="340" t="s">
        <v>196</v>
      </c>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row>
    <row r="68" spans="1:61" x14ac:dyDescent="0.3">
      <c r="A68" s="342"/>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c r="BI68" s="342"/>
    </row>
    <row r="69" spans="1:61" ht="23.25" customHeight="1" x14ac:dyDescent="0.3">
      <c r="A69" s="318"/>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row>
    <row r="70" spans="1:61" x14ac:dyDescent="0.3">
      <c r="A70" s="358" t="s">
        <v>210</v>
      </c>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60"/>
    </row>
    <row r="71" spans="1:61" ht="32.25" customHeight="1" x14ac:dyDescent="0.3">
      <c r="A71" s="361" t="s">
        <v>199</v>
      </c>
      <c r="B71" s="362"/>
      <c r="C71" s="362"/>
      <c r="D71" s="362"/>
      <c r="E71" s="363" t="s">
        <v>198</v>
      </c>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2" t="s">
        <v>197</v>
      </c>
      <c r="AR71" s="362"/>
      <c r="AS71" s="362"/>
      <c r="AT71" s="362"/>
      <c r="AU71" s="362"/>
      <c r="AV71" s="362"/>
      <c r="AW71" s="362"/>
      <c r="AX71" s="362"/>
      <c r="AY71" s="362"/>
      <c r="AZ71" s="362"/>
      <c r="BA71" s="362"/>
      <c r="BB71" s="362"/>
      <c r="BC71" s="362"/>
      <c r="BD71" s="362"/>
      <c r="BE71" s="362"/>
      <c r="BF71" s="362"/>
      <c r="BG71" s="362"/>
      <c r="BH71" s="362"/>
      <c r="BI71" s="364"/>
    </row>
    <row r="72" spans="1:61" ht="27" customHeight="1" x14ac:dyDescent="0.3">
      <c r="A72" s="365" t="s">
        <v>508</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7" t="s">
        <v>161</v>
      </c>
      <c r="AR72" s="367"/>
      <c r="AS72" s="367"/>
      <c r="AT72" s="367"/>
      <c r="AU72" s="367"/>
      <c r="AV72" s="367"/>
      <c r="AW72" s="367"/>
      <c r="AX72" s="367"/>
      <c r="AY72" s="367"/>
      <c r="AZ72" s="368" t="s">
        <v>162</v>
      </c>
      <c r="BA72" s="367"/>
      <c r="BB72" s="367"/>
      <c r="BC72" s="367"/>
      <c r="BD72" s="367"/>
      <c r="BE72" s="367"/>
      <c r="BF72" s="367"/>
      <c r="BG72" s="367"/>
      <c r="BH72" s="367"/>
      <c r="BI72" s="369"/>
    </row>
    <row r="73" spans="1:61" ht="15" customHeight="1" x14ac:dyDescent="0.3">
      <c r="A73" s="370" t="s">
        <v>200</v>
      </c>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2"/>
      <c r="AR73" s="372"/>
      <c r="AS73" s="372"/>
      <c r="AT73" s="372"/>
      <c r="AU73" s="372"/>
      <c r="AV73" s="372"/>
      <c r="AW73" s="372"/>
      <c r="AX73" s="372"/>
      <c r="AY73" s="372"/>
      <c r="AZ73" s="372"/>
      <c r="BA73" s="372"/>
      <c r="BB73" s="372"/>
      <c r="BC73" s="372"/>
      <c r="BD73" s="372"/>
      <c r="BE73" s="372"/>
      <c r="BF73" s="372"/>
      <c r="BG73" s="372"/>
      <c r="BH73" s="372"/>
      <c r="BI73" s="373"/>
    </row>
    <row r="74" spans="1:61" x14ac:dyDescent="0.3">
      <c r="A74" s="346" t="s">
        <v>501</v>
      </c>
      <c r="B74" s="347"/>
      <c r="C74" s="347"/>
      <c r="D74" s="347"/>
      <c r="E74" s="348" t="s">
        <v>502</v>
      </c>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74"/>
      <c r="AR74" s="374"/>
      <c r="AS74" s="374"/>
      <c r="AT74" s="374"/>
      <c r="AU74" s="374"/>
      <c r="AV74" s="374"/>
      <c r="AW74" s="374"/>
      <c r="AX74" s="374"/>
      <c r="AY74" s="374"/>
      <c r="AZ74" s="374"/>
      <c r="BA74" s="374"/>
      <c r="BB74" s="374"/>
      <c r="BC74" s="374"/>
      <c r="BD74" s="374"/>
      <c r="BE74" s="374"/>
      <c r="BF74" s="374"/>
      <c r="BG74" s="374"/>
      <c r="BH74" s="374"/>
      <c r="BI74" s="374"/>
    </row>
    <row r="75" spans="1:61" ht="15" customHeight="1" x14ac:dyDescent="0.3">
      <c r="A75" s="356"/>
      <c r="B75" s="357"/>
      <c r="C75" s="357"/>
      <c r="D75" s="357"/>
      <c r="E75" s="348" t="s">
        <v>503</v>
      </c>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26"/>
      <c r="AR75" s="326"/>
      <c r="AS75" s="326"/>
      <c r="AT75" s="326"/>
      <c r="AU75" s="326"/>
      <c r="AV75" s="326"/>
      <c r="AW75" s="326"/>
      <c r="AX75" s="326"/>
      <c r="AY75" s="326"/>
      <c r="AZ75" s="326"/>
      <c r="BA75" s="326"/>
      <c r="BB75" s="326"/>
      <c r="BC75" s="326"/>
      <c r="BD75" s="326"/>
      <c r="BE75" s="326"/>
      <c r="BF75" s="326"/>
      <c r="BG75" s="326"/>
      <c r="BH75" s="326"/>
      <c r="BI75" s="326"/>
    </row>
    <row r="76" spans="1:61" x14ac:dyDescent="0.3">
      <c r="A76" s="356"/>
      <c r="B76" s="357"/>
      <c r="C76" s="357"/>
      <c r="D76" s="357"/>
      <c r="E76" s="348" t="s">
        <v>504</v>
      </c>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26"/>
      <c r="AR76" s="326"/>
      <c r="AS76" s="326"/>
      <c r="AT76" s="326"/>
      <c r="AU76" s="326"/>
      <c r="AV76" s="326"/>
      <c r="AW76" s="326"/>
      <c r="AX76" s="326"/>
      <c r="AY76" s="326"/>
      <c r="AZ76" s="326"/>
      <c r="BA76" s="326"/>
      <c r="BB76" s="326"/>
      <c r="BC76" s="326"/>
      <c r="BD76" s="326"/>
      <c r="BE76" s="326"/>
      <c r="BF76" s="326"/>
      <c r="BG76" s="326"/>
      <c r="BH76" s="326"/>
      <c r="BI76" s="326"/>
    </row>
    <row r="77" spans="1:61" x14ac:dyDescent="0.3">
      <c r="A77" s="356"/>
      <c r="B77" s="357"/>
      <c r="C77" s="357"/>
      <c r="D77" s="357"/>
      <c r="E77" s="348" t="s">
        <v>505</v>
      </c>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26"/>
      <c r="AR77" s="326"/>
      <c r="AS77" s="326"/>
      <c r="AT77" s="326"/>
      <c r="AU77" s="326"/>
      <c r="AV77" s="326"/>
      <c r="AW77" s="326"/>
      <c r="AX77" s="326"/>
      <c r="AY77" s="326"/>
      <c r="AZ77" s="326"/>
      <c r="BA77" s="326"/>
      <c r="BB77" s="326"/>
      <c r="BC77" s="326"/>
      <c r="BD77" s="326"/>
      <c r="BE77" s="326"/>
      <c r="BF77" s="326"/>
      <c r="BG77" s="326"/>
      <c r="BH77" s="326"/>
      <c r="BI77" s="326"/>
    </row>
    <row r="78" spans="1:61" x14ac:dyDescent="0.3">
      <c r="A78" s="356"/>
      <c r="B78" s="357"/>
      <c r="C78" s="357"/>
      <c r="D78" s="357"/>
      <c r="E78" s="348" t="s">
        <v>506</v>
      </c>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326"/>
      <c r="AR78" s="326"/>
      <c r="AS78" s="326"/>
      <c r="AT78" s="326"/>
      <c r="AU78" s="326"/>
      <c r="AV78" s="326"/>
      <c r="AW78" s="326"/>
      <c r="AX78" s="326"/>
      <c r="AY78" s="326"/>
      <c r="AZ78" s="326"/>
      <c r="BA78" s="326"/>
      <c r="BB78" s="326"/>
      <c r="BC78" s="326"/>
      <c r="BD78" s="326"/>
      <c r="BE78" s="326"/>
      <c r="BF78" s="326"/>
      <c r="BG78" s="326"/>
      <c r="BH78" s="326"/>
      <c r="BI78" s="326"/>
    </row>
    <row r="79" spans="1:61" x14ac:dyDescent="0.3">
      <c r="A79" s="349"/>
      <c r="B79" s="350"/>
      <c r="C79" s="350"/>
      <c r="D79" s="350"/>
      <c r="E79" s="354" t="s">
        <v>206</v>
      </c>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25">
        <f>SUM(AQ75:AY78)</f>
        <v>0</v>
      </c>
      <c r="AR79" s="325"/>
      <c r="AS79" s="325"/>
      <c r="AT79" s="325"/>
      <c r="AU79" s="325"/>
      <c r="AV79" s="325"/>
      <c r="AW79" s="325"/>
      <c r="AX79" s="325"/>
      <c r="AY79" s="325"/>
      <c r="AZ79" s="325">
        <f>SUM(AZ75:BI78)</f>
        <v>0</v>
      </c>
      <c r="BA79" s="325"/>
      <c r="BB79" s="325"/>
      <c r="BC79" s="325"/>
      <c r="BD79" s="325"/>
      <c r="BE79" s="325"/>
      <c r="BF79" s="325"/>
      <c r="BG79" s="325"/>
      <c r="BH79" s="325"/>
      <c r="BI79" s="325"/>
    </row>
    <row r="80" spans="1:61" ht="15.6" x14ac:dyDescent="0.3">
      <c r="A80" s="343" t="s">
        <v>211</v>
      </c>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4"/>
      <c r="BI80" s="345"/>
    </row>
    <row r="81" spans="1:61" x14ac:dyDescent="0.3">
      <c r="A81" s="346" t="s">
        <v>509</v>
      </c>
      <c r="B81" s="347"/>
      <c r="C81" s="347"/>
      <c r="D81" s="347"/>
      <c r="E81" s="348" t="s">
        <v>507</v>
      </c>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55"/>
      <c r="AR81" s="355"/>
      <c r="AS81" s="355"/>
      <c r="AT81" s="355"/>
      <c r="AU81" s="355"/>
      <c r="AV81" s="355"/>
      <c r="AW81" s="355"/>
      <c r="AX81" s="355"/>
      <c r="AY81" s="355"/>
      <c r="AZ81" s="355"/>
      <c r="BA81" s="355"/>
      <c r="BB81" s="355"/>
      <c r="BC81" s="355"/>
      <c r="BD81" s="355"/>
      <c r="BE81" s="355"/>
      <c r="BF81" s="355"/>
      <c r="BG81" s="355"/>
      <c r="BH81" s="355"/>
      <c r="BI81" s="355"/>
    </row>
    <row r="82" spans="1:61" x14ac:dyDescent="0.3">
      <c r="A82" s="349"/>
      <c r="B82" s="350"/>
      <c r="C82" s="350"/>
      <c r="D82" s="350"/>
      <c r="E82" s="354" t="s">
        <v>207</v>
      </c>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25">
        <f>SUM(AQ81)</f>
        <v>0</v>
      </c>
      <c r="AR82" s="325"/>
      <c r="AS82" s="325"/>
      <c r="AT82" s="325"/>
      <c r="AU82" s="325"/>
      <c r="AV82" s="325"/>
      <c r="AW82" s="325"/>
      <c r="AX82" s="325"/>
      <c r="AY82" s="325"/>
      <c r="AZ82" s="325">
        <f>SUM(AZ81)</f>
        <v>0</v>
      </c>
      <c r="BA82" s="325"/>
      <c r="BB82" s="325"/>
      <c r="BC82" s="325"/>
      <c r="BD82" s="325"/>
      <c r="BE82" s="325"/>
      <c r="BF82" s="325"/>
      <c r="BG82" s="325"/>
      <c r="BH82" s="325"/>
      <c r="BI82" s="325"/>
    </row>
    <row r="83" spans="1:61" ht="15.6" x14ac:dyDescent="0.3">
      <c r="A83" s="343" t="s">
        <v>212</v>
      </c>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4"/>
      <c r="BI83" s="345"/>
    </row>
    <row r="84" spans="1:61" x14ac:dyDescent="0.3">
      <c r="A84" s="346" t="s">
        <v>510</v>
      </c>
      <c r="B84" s="347"/>
      <c r="C84" s="347"/>
      <c r="D84" s="347"/>
      <c r="E84" s="348" t="s">
        <v>514</v>
      </c>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26"/>
      <c r="AR84" s="326"/>
      <c r="AS84" s="326"/>
      <c r="AT84" s="326"/>
      <c r="AU84" s="326"/>
      <c r="AV84" s="326"/>
      <c r="AW84" s="326"/>
      <c r="AX84" s="326"/>
      <c r="AY84" s="326"/>
      <c r="AZ84" s="326"/>
      <c r="BA84" s="326"/>
      <c r="BB84" s="326"/>
      <c r="BC84" s="326"/>
      <c r="BD84" s="326"/>
      <c r="BE84" s="326"/>
      <c r="BF84" s="326"/>
      <c r="BG84" s="326"/>
      <c r="BH84" s="326"/>
      <c r="BI84" s="326"/>
    </row>
    <row r="85" spans="1:61" ht="30.75" customHeight="1" x14ac:dyDescent="0.3">
      <c r="A85" s="346" t="s">
        <v>511</v>
      </c>
      <c r="B85" s="347"/>
      <c r="C85" s="347"/>
      <c r="D85" s="347"/>
      <c r="E85" s="348" t="s">
        <v>515</v>
      </c>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26"/>
      <c r="AR85" s="326"/>
      <c r="AS85" s="326"/>
      <c r="AT85" s="326"/>
      <c r="AU85" s="326"/>
      <c r="AV85" s="326"/>
      <c r="AW85" s="326"/>
      <c r="AX85" s="326"/>
      <c r="AY85" s="326"/>
      <c r="AZ85" s="326"/>
      <c r="BA85" s="326"/>
      <c r="BB85" s="326"/>
      <c r="BC85" s="326"/>
      <c r="BD85" s="326"/>
      <c r="BE85" s="326"/>
      <c r="BF85" s="326"/>
      <c r="BG85" s="326"/>
      <c r="BH85" s="326"/>
      <c r="BI85" s="326"/>
    </row>
    <row r="86" spans="1:61" ht="19.5" customHeight="1" x14ac:dyDescent="0.3">
      <c r="A86" s="346" t="s">
        <v>512</v>
      </c>
      <c r="B86" s="347"/>
      <c r="C86" s="347"/>
      <c r="D86" s="347"/>
      <c r="E86" s="348" t="s">
        <v>208</v>
      </c>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26"/>
      <c r="AR86" s="326"/>
      <c r="AS86" s="326"/>
      <c r="AT86" s="326"/>
      <c r="AU86" s="326"/>
      <c r="AV86" s="326"/>
      <c r="AW86" s="326"/>
      <c r="AX86" s="326"/>
      <c r="AY86" s="326"/>
      <c r="AZ86" s="326"/>
      <c r="BA86" s="326"/>
      <c r="BB86" s="326"/>
      <c r="BC86" s="326"/>
      <c r="BD86" s="326"/>
      <c r="BE86" s="326"/>
      <c r="BF86" s="326"/>
      <c r="BG86" s="326"/>
      <c r="BH86" s="326"/>
      <c r="BI86" s="326"/>
    </row>
    <row r="87" spans="1:61" ht="19.5" customHeight="1" x14ac:dyDescent="0.3">
      <c r="A87" s="346" t="s">
        <v>513</v>
      </c>
      <c r="B87" s="347"/>
      <c r="C87" s="347"/>
      <c r="D87" s="347"/>
      <c r="E87" s="348" t="s">
        <v>516</v>
      </c>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26"/>
      <c r="AR87" s="326"/>
      <c r="AS87" s="326"/>
      <c r="AT87" s="326"/>
      <c r="AU87" s="326"/>
      <c r="AV87" s="326"/>
      <c r="AW87" s="326"/>
      <c r="AX87" s="326"/>
      <c r="AY87" s="326"/>
      <c r="AZ87" s="326"/>
      <c r="BA87" s="326"/>
      <c r="BB87" s="326"/>
      <c r="BC87" s="326"/>
      <c r="BD87" s="326"/>
      <c r="BE87" s="326"/>
      <c r="BF87" s="326"/>
      <c r="BG87" s="326"/>
      <c r="BH87" s="326"/>
      <c r="BI87" s="326"/>
    </row>
    <row r="88" spans="1:61" x14ac:dyDescent="0.3">
      <c r="A88" s="349"/>
      <c r="B88" s="350"/>
      <c r="C88" s="350"/>
      <c r="D88" s="350"/>
      <c r="E88" s="351" t="s">
        <v>209</v>
      </c>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3"/>
      <c r="AQ88" s="325">
        <f>SUM(AQ84:AY87)</f>
        <v>0</v>
      </c>
      <c r="AR88" s="325"/>
      <c r="AS88" s="325"/>
      <c r="AT88" s="325"/>
      <c r="AU88" s="325"/>
      <c r="AV88" s="325"/>
      <c r="AW88" s="325"/>
      <c r="AX88" s="325"/>
      <c r="AY88" s="325"/>
      <c r="AZ88" s="325">
        <f>SUM(AZ84:BI87)</f>
        <v>0</v>
      </c>
      <c r="BA88" s="325"/>
      <c r="BB88" s="325"/>
      <c r="BC88" s="325"/>
      <c r="BD88" s="325"/>
      <c r="BE88" s="325"/>
      <c r="BF88" s="325"/>
      <c r="BG88" s="325"/>
      <c r="BH88" s="325"/>
      <c r="BI88" s="325"/>
    </row>
    <row r="89" spans="1:61" ht="15.6" x14ac:dyDescent="0.3">
      <c r="A89" s="322" t="s">
        <v>219</v>
      </c>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4"/>
      <c r="AQ89" s="325">
        <f>AQ88+AQ82+AQ79</f>
        <v>0</v>
      </c>
      <c r="AR89" s="325"/>
      <c r="AS89" s="325"/>
      <c r="AT89" s="325"/>
      <c r="AU89" s="325"/>
      <c r="AV89" s="325"/>
      <c r="AW89" s="325"/>
      <c r="AX89" s="325"/>
      <c r="AY89" s="325"/>
      <c r="AZ89" s="325">
        <f>AZ88+AZ82+AZ79</f>
        <v>0</v>
      </c>
      <c r="BA89" s="325"/>
      <c r="BB89" s="325"/>
      <c r="BC89" s="325"/>
      <c r="BD89" s="325"/>
      <c r="BE89" s="325"/>
      <c r="BF89" s="325"/>
      <c r="BG89" s="325"/>
      <c r="BH89" s="325"/>
      <c r="BI89" s="325"/>
    </row>
    <row r="90" spans="1:61" ht="15.6" x14ac:dyDescent="0.3">
      <c r="A90" s="322" t="s">
        <v>220</v>
      </c>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4"/>
      <c r="AQ90" s="326"/>
      <c r="AR90" s="326"/>
      <c r="AS90" s="326"/>
      <c r="AT90" s="326"/>
      <c r="AU90" s="326"/>
      <c r="AV90" s="326"/>
      <c r="AW90" s="326"/>
      <c r="AX90" s="326"/>
      <c r="AY90" s="326"/>
      <c r="AZ90" s="326"/>
      <c r="BA90" s="326"/>
      <c r="BB90" s="326"/>
      <c r="BC90" s="326"/>
      <c r="BD90" s="326"/>
      <c r="BE90" s="326"/>
      <c r="BF90" s="326"/>
      <c r="BG90" s="326"/>
      <c r="BH90" s="326"/>
      <c r="BI90" s="326"/>
    </row>
    <row r="91" spans="1:61" ht="15.6" x14ac:dyDescent="0.3">
      <c r="A91" s="322" t="s">
        <v>221</v>
      </c>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4"/>
      <c r="AQ91" s="327">
        <f>AQ89+AZ89+AQ90+AZ90</f>
        <v>0</v>
      </c>
      <c r="AR91" s="328"/>
      <c r="AS91" s="328"/>
      <c r="AT91" s="328"/>
      <c r="AU91" s="328"/>
      <c r="AV91" s="328"/>
      <c r="AW91" s="328"/>
      <c r="AX91" s="328"/>
      <c r="AY91" s="328"/>
      <c r="AZ91" s="328"/>
      <c r="BA91" s="328"/>
      <c r="BB91" s="328"/>
      <c r="BC91" s="328"/>
      <c r="BD91" s="328"/>
      <c r="BE91" s="328"/>
      <c r="BF91" s="328"/>
      <c r="BG91" s="328"/>
      <c r="BH91" s="328"/>
      <c r="BI91" s="329"/>
    </row>
    <row r="92" spans="1:61" x14ac:dyDescent="0.3">
      <c r="A92" s="50"/>
      <c r="B92" s="50"/>
      <c r="C92" s="50"/>
      <c r="D92" s="50"/>
      <c r="E92" s="50"/>
      <c r="F92" s="50"/>
      <c r="G92" s="50"/>
      <c r="H92" s="922" t="s">
        <v>0</v>
      </c>
      <c r="I92" s="922"/>
      <c r="J92" s="922"/>
      <c r="K92" s="922"/>
      <c r="L92" s="922"/>
      <c r="M92" s="922"/>
      <c r="N92" s="922"/>
      <c r="O92" s="922"/>
      <c r="P92" s="922"/>
      <c r="Q92" s="922"/>
      <c r="R92" s="922"/>
      <c r="S92" s="922"/>
      <c r="T92" s="922"/>
      <c r="U92" s="922"/>
      <c r="V92" s="922"/>
      <c r="W92" s="922"/>
      <c r="X92" s="922"/>
      <c r="Y92" s="922"/>
      <c r="Z92" s="922"/>
      <c r="AA92" s="922"/>
      <c r="AB92" s="922"/>
      <c r="AC92" s="922"/>
      <c r="AD92" s="922"/>
      <c r="AE92" s="922"/>
      <c r="AF92" s="922"/>
      <c r="AG92" s="922"/>
      <c r="AH92" s="922"/>
      <c r="AI92" s="922"/>
      <c r="AJ92" s="922"/>
      <c r="AK92" s="922"/>
      <c r="AL92" s="922"/>
      <c r="AM92" s="922"/>
      <c r="AN92" s="922"/>
      <c r="AO92" s="922"/>
      <c r="AP92" s="922"/>
      <c r="AQ92" s="50"/>
      <c r="AR92" s="50"/>
      <c r="AS92" s="50"/>
      <c r="AT92" s="50"/>
      <c r="AU92" s="50"/>
      <c r="AV92" s="50"/>
      <c r="AW92" s="50"/>
      <c r="AX92" s="50"/>
      <c r="AY92" s="50"/>
      <c r="AZ92" s="50"/>
      <c r="BA92" s="50"/>
      <c r="BB92" s="50"/>
      <c r="BC92" s="50"/>
      <c r="BD92" s="50"/>
      <c r="BE92" s="50"/>
      <c r="BF92" s="50"/>
      <c r="BG92" s="50"/>
      <c r="BH92" s="50"/>
      <c r="BI92" s="50"/>
    </row>
    <row r="93" spans="1:61" x14ac:dyDescent="0.3">
      <c r="A93" s="50"/>
      <c r="B93" s="50"/>
      <c r="C93" s="50"/>
      <c r="D93" s="50"/>
      <c r="E93" s="50"/>
      <c r="F93" s="50"/>
      <c r="G93" s="50"/>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330" t="s">
        <v>456</v>
      </c>
      <c r="AR93" s="331"/>
      <c r="AS93" s="331"/>
      <c r="AT93" s="331"/>
      <c r="AU93" s="331"/>
      <c r="AV93" s="331"/>
      <c r="AW93" s="331"/>
      <c r="AX93" s="331"/>
      <c r="AY93" s="331"/>
      <c r="AZ93" s="331"/>
      <c r="BA93" s="331"/>
      <c r="BB93" s="331"/>
      <c r="BC93" s="331"/>
      <c r="BD93" s="331"/>
      <c r="BE93" s="331"/>
      <c r="BF93" s="331"/>
      <c r="BG93" s="331"/>
      <c r="BH93" s="331"/>
      <c r="BI93" s="332"/>
    </row>
    <row r="94" spans="1:61" x14ac:dyDescent="0.3">
      <c r="A94" s="50"/>
      <c r="B94" s="50"/>
      <c r="C94" s="50"/>
      <c r="D94" s="50"/>
      <c r="E94" s="50"/>
      <c r="F94" s="50"/>
      <c r="G94" s="50"/>
      <c r="H94" s="278" t="s">
        <v>1</v>
      </c>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333"/>
      <c r="AR94" s="334"/>
      <c r="AS94" s="334"/>
      <c r="AT94" s="334"/>
      <c r="AU94" s="334"/>
      <c r="AV94" s="334"/>
      <c r="AW94" s="334"/>
      <c r="AX94" s="334"/>
      <c r="AY94" s="334"/>
      <c r="AZ94" s="334"/>
      <c r="BA94" s="334"/>
      <c r="BB94" s="334"/>
      <c r="BC94" s="334"/>
      <c r="BD94" s="334"/>
      <c r="BE94" s="334"/>
      <c r="BF94" s="334"/>
      <c r="BG94" s="334"/>
      <c r="BH94" s="334"/>
      <c r="BI94" s="335"/>
    </row>
    <row r="95" spans="1:61" x14ac:dyDescent="0.3">
      <c r="A95" s="50"/>
      <c r="B95" s="50"/>
      <c r="C95" s="50"/>
      <c r="D95" s="50"/>
      <c r="E95" s="50"/>
      <c r="F95" s="50"/>
      <c r="G95" s="50"/>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36"/>
      <c r="AR95" s="337"/>
      <c r="AS95" s="337"/>
      <c r="AT95" s="337"/>
      <c r="AU95" s="337"/>
      <c r="AV95" s="337"/>
      <c r="AW95" s="337"/>
      <c r="AX95" s="337"/>
      <c r="AY95" s="338"/>
      <c r="AZ95" s="336" t="s">
        <v>320</v>
      </c>
      <c r="BA95" s="337"/>
      <c r="BB95" s="337"/>
      <c r="BC95" s="337"/>
      <c r="BD95" s="337"/>
      <c r="BE95" s="337"/>
      <c r="BF95" s="337"/>
      <c r="BG95" s="337"/>
      <c r="BH95" s="337"/>
      <c r="BI95" s="338"/>
    </row>
    <row r="96" spans="1:61" ht="18" x14ac:dyDescent="0.35">
      <c r="A96" s="50"/>
      <c r="B96" s="50"/>
      <c r="C96" s="50"/>
      <c r="D96" s="50"/>
      <c r="E96" s="50"/>
      <c r="F96" s="50"/>
      <c r="G96" s="50"/>
      <c r="H96" s="340" t="s">
        <v>196</v>
      </c>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0"/>
      <c r="AZ96" s="340"/>
      <c r="BA96" s="340"/>
      <c r="BB96" s="340"/>
      <c r="BC96" s="340"/>
      <c r="BD96" s="340"/>
      <c r="BE96" s="340"/>
      <c r="BF96" s="340"/>
      <c r="BG96" s="340"/>
      <c r="BH96" s="340"/>
      <c r="BI96" s="340"/>
    </row>
    <row r="97" spans="1:61" x14ac:dyDescent="0.3">
      <c r="A97" s="342"/>
      <c r="B97" s="342"/>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row>
    <row r="98" spans="1:61" ht="23.25" customHeight="1" x14ac:dyDescent="0.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row>
    <row r="99" spans="1:61" x14ac:dyDescent="0.3">
      <c r="A99" s="358" t="s">
        <v>210</v>
      </c>
      <c r="B99" s="359"/>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c r="AU99" s="359"/>
      <c r="AV99" s="359"/>
      <c r="AW99" s="359"/>
      <c r="AX99" s="359"/>
      <c r="AY99" s="359"/>
      <c r="AZ99" s="359"/>
      <c r="BA99" s="359"/>
      <c r="BB99" s="359"/>
      <c r="BC99" s="359"/>
      <c r="BD99" s="359"/>
      <c r="BE99" s="359"/>
      <c r="BF99" s="359"/>
      <c r="BG99" s="359"/>
      <c r="BH99" s="359"/>
      <c r="BI99" s="360"/>
    </row>
    <row r="100" spans="1:61" ht="32.25" customHeight="1" x14ac:dyDescent="0.3">
      <c r="A100" s="361" t="s">
        <v>199</v>
      </c>
      <c r="B100" s="362"/>
      <c r="C100" s="362"/>
      <c r="D100" s="362"/>
      <c r="E100" s="363" t="s">
        <v>198</v>
      </c>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2" t="s">
        <v>197</v>
      </c>
      <c r="AR100" s="362"/>
      <c r="AS100" s="362"/>
      <c r="AT100" s="362"/>
      <c r="AU100" s="362"/>
      <c r="AV100" s="362"/>
      <c r="AW100" s="362"/>
      <c r="AX100" s="362"/>
      <c r="AY100" s="362"/>
      <c r="AZ100" s="362"/>
      <c r="BA100" s="362"/>
      <c r="BB100" s="362"/>
      <c r="BC100" s="362"/>
      <c r="BD100" s="362"/>
      <c r="BE100" s="362"/>
      <c r="BF100" s="362"/>
      <c r="BG100" s="362"/>
      <c r="BH100" s="362"/>
      <c r="BI100" s="364"/>
    </row>
    <row r="101" spans="1:61" ht="27" customHeight="1" x14ac:dyDescent="0.3">
      <c r="A101" s="365" t="s">
        <v>508</v>
      </c>
      <c r="B101" s="366"/>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7" t="s">
        <v>161</v>
      </c>
      <c r="AR101" s="367"/>
      <c r="AS101" s="367"/>
      <c r="AT101" s="367"/>
      <c r="AU101" s="367"/>
      <c r="AV101" s="367"/>
      <c r="AW101" s="367"/>
      <c r="AX101" s="367"/>
      <c r="AY101" s="367"/>
      <c r="AZ101" s="368" t="s">
        <v>162</v>
      </c>
      <c r="BA101" s="367"/>
      <c r="BB101" s="367"/>
      <c r="BC101" s="367"/>
      <c r="BD101" s="367"/>
      <c r="BE101" s="367"/>
      <c r="BF101" s="367"/>
      <c r="BG101" s="367"/>
      <c r="BH101" s="367"/>
      <c r="BI101" s="369"/>
    </row>
    <row r="102" spans="1:61" ht="15" customHeight="1" x14ac:dyDescent="0.3">
      <c r="A102" s="370" t="s">
        <v>200</v>
      </c>
      <c r="B102" s="371"/>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2"/>
      <c r="AR102" s="372"/>
      <c r="AS102" s="372"/>
      <c r="AT102" s="372"/>
      <c r="AU102" s="372"/>
      <c r="AV102" s="372"/>
      <c r="AW102" s="372"/>
      <c r="AX102" s="372"/>
      <c r="AY102" s="372"/>
      <c r="AZ102" s="372"/>
      <c r="BA102" s="372"/>
      <c r="BB102" s="372"/>
      <c r="BC102" s="372"/>
      <c r="BD102" s="372"/>
      <c r="BE102" s="372"/>
      <c r="BF102" s="372"/>
      <c r="BG102" s="372"/>
      <c r="BH102" s="372"/>
      <c r="BI102" s="373"/>
    </row>
    <row r="103" spans="1:61" x14ac:dyDescent="0.3">
      <c r="A103" s="346" t="s">
        <v>501</v>
      </c>
      <c r="B103" s="347"/>
      <c r="C103" s="347"/>
      <c r="D103" s="347"/>
      <c r="E103" s="348" t="s">
        <v>502</v>
      </c>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74"/>
      <c r="AR103" s="374"/>
      <c r="AS103" s="374"/>
      <c r="AT103" s="374"/>
      <c r="AU103" s="374"/>
      <c r="AV103" s="374"/>
      <c r="AW103" s="374"/>
      <c r="AX103" s="374"/>
      <c r="AY103" s="374"/>
      <c r="AZ103" s="374"/>
      <c r="BA103" s="374"/>
      <c r="BB103" s="374"/>
      <c r="BC103" s="374"/>
      <c r="BD103" s="374"/>
      <c r="BE103" s="374"/>
      <c r="BF103" s="374"/>
      <c r="BG103" s="374"/>
      <c r="BH103" s="374"/>
      <c r="BI103" s="374"/>
    </row>
    <row r="104" spans="1:61" ht="15" customHeight="1" x14ac:dyDescent="0.3">
      <c r="A104" s="356"/>
      <c r="B104" s="357"/>
      <c r="C104" s="357"/>
      <c r="D104" s="357"/>
      <c r="E104" s="348" t="s">
        <v>503</v>
      </c>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26"/>
      <c r="AR104" s="326"/>
      <c r="AS104" s="326"/>
      <c r="AT104" s="326"/>
      <c r="AU104" s="326"/>
      <c r="AV104" s="326"/>
      <c r="AW104" s="326"/>
      <c r="AX104" s="326"/>
      <c r="AY104" s="326"/>
      <c r="AZ104" s="326"/>
      <c r="BA104" s="326"/>
      <c r="BB104" s="326"/>
      <c r="BC104" s="326"/>
      <c r="BD104" s="326"/>
      <c r="BE104" s="326"/>
      <c r="BF104" s="326"/>
      <c r="BG104" s="326"/>
      <c r="BH104" s="326"/>
      <c r="BI104" s="326"/>
    </row>
    <row r="105" spans="1:61" x14ac:dyDescent="0.3">
      <c r="A105" s="356"/>
      <c r="B105" s="357"/>
      <c r="C105" s="357"/>
      <c r="D105" s="357"/>
      <c r="E105" s="348" t="s">
        <v>504</v>
      </c>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26"/>
      <c r="AR105" s="326"/>
      <c r="AS105" s="326"/>
      <c r="AT105" s="326"/>
      <c r="AU105" s="326"/>
      <c r="AV105" s="326"/>
      <c r="AW105" s="326"/>
      <c r="AX105" s="326"/>
      <c r="AY105" s="326"/>
      <c r="AZ105" s="326"/>
      <c r="BA105" s="326"/>
      <c r="BB105" s="326"/>
      <c r="BC105" s="326"/>
      <c r="BD105" s="326"/>
      <c r="BE105" s="326"/>
      <c r="BF105" s="326"/>
      <c r="BG105" s="326"/>
      <c r="BH105" s="326"/>
      <c r="BI105" s="326"/>
    </row>
    <row r="106" spans="1:61" x14ac:dyDescent="0.3">
      <c r="A106" s="356"/>
      <c r="B106" s="357"/>
      <c r="C106" s="357"/>
      <c r="D106" s="357"/>
      <c r="E106" s="348" t="s">
        <v>505</v>
      </c>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26"/>
      <c r="AR106" s="326"/>
      <c r="AS106" s="326"/>
      <c r="AT106" s="326"/>
      <c r="AU106" s="326"/>
      <c r="AV106" s="326"/>
      <c r="AW106" s="326"/>
      <c r="AX106" s="326"/>
      <c r="AY106" s="326"/>
      <c r="AZ106" s="326"/>
      <c r="BA106" s="326"/>
      <c r="BB106" s="326"/>
      <c r="BC106" s="326"/>
      <c r="BD106" s="326"/>
      <c r="BE106" s="326"/>
      <c r="BF106" s="326"/>
      <c r="BG106" s="326"/>
      <c r="BH106" s="326"/>
      <c r="BI106" s="326"/>
    </row>
    <row r="107" spans="1:61" x14ac:dyDescent="0.3">
      <c r="A107" s="356"/>
      <c r="B107" s="357"/>
      <c r="C107" s="357"/>
      <c r="D107" s="357"/>
      <c r="E107" s="348" t="s">
        <v>506</v>
      </c>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26"/>
      <c r="AR107" s="326"/>
      <c r="AS107" s="326"/>
      <c r="AT107" s="326"/>
      <c r="AU107" s="326"/>
      <c r="AV107" s="326"/>
      <c r="AW107" s="326"/>
      <c r="AX107" s="326"/>
      <c r="AY107" s="326"/>
      <c r="AZ107" s="326"/>
      <c r="BA107" s="326"/>
      <c r="BB107" s="326"/>
      <c r="BC107" s="326"/>
      <c r="BD107" s="326"/>
      <c r="BE107" s="326"/>
      <c r="BF107" s="326"/>
      <c r="BG107" s="326"/>
      <c r="BH107" s="326"/>
      <c r="BI107" s="326"/>
    </row>
    <row r="108" spans="1:61" x14ac:dyDescent="0.3">
      <c r="A108" s="349"/>
      <c r="B108" s="350"/>
      <c r="C108" s="350"/>
      <c r="D108" s="350"/>
      <c r="E108" s="354" t="s">
        <v>206</v>
      </c>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25">
        <f>SUM(AQ104:AY107)</f>
        <v>0</v>
      </c>
      <c r="AR108" s="325"/>
      <c r="AS108" s="325"/>
      <c r="AT108" s="325"/>
      <c r="AU108" s="325"/>
      <c r="AV108" s="325"/>
      <c r="AW108" s="325"/>
      <c r="AX108" s="325"/>
      <c r="AY108" s="325"/>
      <c r="AZ108" s="325">
        <f>SUM(AZ104:BI107)</f>
        <v>0</v>
      </c>
      <c r="BA108" s="325"/>
      <c r="BB108" s="325"/>
      <c r="BC108" s="325"/>
      <c r="BD108" s="325"/>
      <c r="BE108" s="325"/>
      <c r="BF108" s="325"/>
      <c r="BG108" s="325"/>
      <c r="BH108" s="325"/>
      <c r="BI108" s="325"/>
    </row>
    <row r="109" spans="1:61" ht="15.6" x14ac:dyDescent="0.3">
      <c r="A109" s="343" t="s">
        <v>211</v>
      </c>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c r="BA109" s="344"/>
      <c r="BB109" s="344"/>
      <c r="BC109" s="344"/>
      <c r="BD109" s="344"/>
      <c r="BE109" s="344"/>
      <c r="BF109" s="344"/>
      <c r="BG109" s="344"/>
      <c r="BH109" s="344"/>
      <c r="BI109" s="345"/>
    </row>
    <row r="110" spans="1:61" x14ac:dyDescent="0.3">
      <c r="A110" s="346" t="s">
        <v>509</v>
      </c>
      <c r="B110" s="347"/>
      <c r="C110" s="347"/>
      <c r="D110" s="347"/>
      <c r="E110" s="348" t="s">
        <v>507</v>
      </c>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55"/>
      <c r="AR110" s="355"/>
      <c r="AS110" s="355"/>
      <c r="AT110" s="355"/>
      <c r="AU110" s="355"/>
      <c r="AV110" s="355"/>
      <c r="AW110" s="355"/>
      <c r="AX110" s="355"/>
      <c r="AY110" s="355"/>
      <c r="AZ110" s="355"/>
      <c r="BA110" s="355"/>
      <c r="BB110" s="355"/>
      <c r="BC110" s="355"/>
      <c r="BD110" s="355"/>
      <c r="BE110" s="355"/>
      <c r="BF110" s="355"/>
      <c r="BG110" s="355"/>
      <c r="BH110" s="355"/>
      <c r="BI110" s="355"/>
    </row>
    <row r="111" spans="1:61" x14ac:dyDescent="0.3">
      <c r="A111" s="349"/>
      <c r="B111" s="350"/>
      <c r="C111" s="350"/>
      <c r="D111" s="350"/>
      <c r="E111" s="354" t="s">
        <v>207</v>
      </c>
      <c r="F111" s="354"/>
      <c r="G111" s="354"/>
      <c r="H111" s="354"/>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4"/>
      <c r="AK111" s="354"/>
      <c r="AL111" s="354"/>
      <c r="AM111" s="354"/>
      <c r="AN111" s="354"/>
      <c r="AO111" s="354"/>
      <c r="AP111" s="354"/>
      <c r="AQ111" s="325">
        <f>SUM(AQ110)</f>
        <v>0</v>
      </c>
      <c r="AR111" s="325"/>
      <c r="AS111" s="325"/>
      <c r="AT111" s="325"/>
      <c r="AU111" s="325"/>
      <c r="AV111" s="325"/>
      <c r="AW111" s="325"/>
      <c r="AX111" s="325"/>
      <c r="AY111" s="325"/>
      <c r="AZ111" s="325">
        <f>SUM(AZ110)</f>
        <v>0</v>
      </c>
      <c r="BA111" s="325"/>
      <c r="BB111" s="325"/>
      <c r="BC111" s="325"/>
      <c r="BD111" s="325"/>
      <c r="BE111" s="325"/>
      <c r="BF111" s="325"/>
      <c r="BG111" s="325"/>
      <c r="BH111" s="325"/>
      <c r="BI111" s="325"/>
    </row>
    <row r="112" spans="1:61" ht="15.6" x14ac:dyDescent="0.3">
      <c r="A112" s="343" t="s">
        <v>212</v>
      </c>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4"/>
      <c r="AY112" s="344"/>
      <c r="AZ112" s="344"/>
      <c r="BA112" s="344"/>
      <c r="BB112" s="344"/>
      <c r="BC112" s="344"/>
      <c r="BD112" s="344"/>
      <c r="BE112" s="344"/>
      <c r="BF112" s="344"/>
      <c r="BG112" s="344"/>
      <c r="BH112" s="344"/>
      <c r="BI112" s="345"/>
    </row>
    <row r="113" spans="1:61" x14ac:dyDescent="0.3">
      <c r="A113" s="346" t="s">
        <v>510</v>
      </c>
      <c r="B113" s="347"/>
      <c r="C113" s="347"/>
      <c r="D113" s="347"/>
      <c r="E113" s="348" t="s">
        <v>514</v>
      </c>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26"/>
      <c r="AR113" s="326"/>
      <c r="AS113" s="326"/>
      <c r="AT113" s="326"/>
      <c r="AU113" s="326"/>
      <c r="AV113" s="326"/>
      <c r="AW113" s="326"/>
      <c r="AX113" s="326"/>
      <c r="AY113" s="326"/>
      <c r="AZ113" s="326"/>
      <c r="BA113" s="326"/>
      <c r="BB113" s="326"/>
      <c r="BC113" s="326"/>
      <c r="BD113" s="326"/>
      <c r="BE113" s="326"/>
      <c r="BF113" s="326"/>
      <c r="BG113" s="326"/>
      <c r="BH113" s="326"/>
      <c r="BI113" s="326"/>
    </row>
    <row r="114" spans="1:61" ht="30.75" customHeight="1" x14ac:dyDescent="0.3">
      <c r="A114" s="346" t="s">
        <v>511</v>
      </c>
      <c r="B114" s="347"/>
      <c r="C114" s="347"/>
      <c r="D114" s="347"/>
      <c r="E114" s="348" t="s">
        <v>515</v>
      </c>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26"/>
      <c r="AR114" s="326"/>
      <c r="AS114" s="326"/>
      <c r="AT114" s="326"/>
      <c r="AU114" s="326"/>
      <c r="AV114" s="326"/>
      <c r="AW114" s="326"/>
      <c r="AX114" s="326"/>
      <c r="AY114" s="326"/>
      <c r="AZ114" s="326"/>
      <c r="BA114" s="326"/>
      <c r="BB114" s="326"/>
      <c r="BC114" s="326"/>
      <c r="BD114" s="326"/>
      <c r="BE114" s="326"/>
      <c r="BF114" s="326"/>
      <c r="BG114" s="326"/>
      <c r="BH114" s="326"/>
      <c r="BI114" s="326"/>
    </row>
    <row r="115" spans="1:61" ht="19.5" customHeight="1" x14ac:dyDescent="0.3">
      <c r="A115" s="346" t="s">
        <v>512</v>
      </c>
      <c r="B115" s="347"/>
      <c r="C115" s="347"/>
      <c r="D115" s="347"/>
      <c r="E115" s="348" t="s">
        <v>208</v>
      </c>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26"/>
      <c r="AR115" s="326"/>
      <c r="AS115" s="326"/>
      <c r="AT115" s="326"/>
      <c r="AU115" s="326"/>
      <c r="AV115" s="326"/>
      <c r="AW115" s="326"/>
      <c r="AX115" s="326"/>
      <c r="AY115" s="326"/>
      <c r="AZ115" s="326"/>
      <c r="BA115" s="326"/>
      <c r="BB115" s="326"/>
      <c r="BC115" s="326"/>
      <c r="BD115" s="326"/>
      <c r="BE115" s="326"/>
      <c r="BF115" s="326"/>
      <c r="BG115" s="326"/>
      <c r="BH115" s="326"/>
      <c r="BI115" s="326"/>
    </row>
    <row r="116" spans="1:61" ht="19.5" customHeight="1" x14ac:dyDescent="0.3">
      <c r="A116" s="346" t="s">
        <v>513</v>
      </c>
      <c r="B116" s="347"/>
      <c r="C116" s="347"/>
      <c r="D116" s="347"/>
      <c r="E116" s="348" t="s">
        <v>516</v>
      </c>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8"/>
      <c r="AN116" s="348"/>
      <c r="AO116" s="348"/>
      <c r="AP116" s="348"/>
      <c r="AQ116" s="326"/>
      <c r="AR116" s="326"/>
      <c r="AS116" s="326"/>
      <c r="AT116" s="326"/>
      <c r="AU116" s="326"/>
      <c r="AV116" s="326"/>
      <c r="AW116" s="326"/>
      <c r="AX116" s="326"/>
      <c r="AY116" s="326"/>
      <c r="AZ116" s="326"/>
      <c r="BA116" s="326"/>
      <c r="BB116" s="326"/>
      <c r="BC116" s="326"/>
      <c r="BD116" s="326"/>
      <c r="BE116" s="326"/>
      <c r="BF116" s="326"/>
      <c r="BG116" s="326"/>
      <c r="BH116" s="326"/>
      <c r="BI116" s="326"/>
    </row>
    <row r="117" spans="1:61" x14ac:dyDescent="0.3">
      <c r="A117" s="349"/>
      <c r="B117" s="350"/>
      <c r="C117" s="350"/>
      <c r="D117" s="350"/>
      <c r="E117" s="351" t="s">
        <v>209</v>
      </c>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3"/>
      <c r="AQ117" s="325">
        <f>SUM(AQ113:AY116)</f>
        <v>0</v>
      </c>
      <c r="AR117" s="325"/>
      <c r="AS117" s="325"/>
      <c r="AT117" s="325"/>
      <c r="AU117" s="325"/>
      <c r="AV117" s="325"/>
      <c r="AW117" s="325"/>
      <c r="AX117" s="325"/>
      <c r="AY117" s="325"/>
      <c r="AZ117" s="325">
        <f>SUM(AZ113:BI116)</f>
        <v>0</v>
      </c>
      <c r="BA117" s="325"/>
      <c r="BB117" s="325"/>
      <c r="BC117" s="325"/>
      <c r="BD117" s="325"/>
      <c r="BE117" s="325"/>
      <c r="BF117" s="325"/>
      <c r="BG117" s="325"/>
      <c r="BH117" s="325"/>
      <c r="BI117" s="325"/>
    </row>
    <row r="118" spans="1:61" ht="15.6" x14ac:dyDescent="0.3">
      <c r="A118" s="322" t="s">
        <v>219</v>
      </c>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4"/>
      <c r="AQ118" s="325">
        <f>AQ117+AQ111+AQ108</f>
        <v>0</v>
      </c>
      <c r="AR118" s="325"/>
      <c r="AS118" s="325"/>
      <c r="AT118" s="325"/>
      <c r="AU118" s="325"/>
      <c r="AV118" s="325"/>
      <c r="AW118" s="325"/>
      <c r="AX118" s="325"/>
      <c r="AY118" s="325"/>
      <c r="AZ118" s="325">
        <f>AZ117+AZ111+AZ108</f>
        <v>0</v>
      </c>
      <c r="BA118" s="325"/>
      <c r="BB118" s="325"/>
      <c r="BC118" s="325"/>
      <c r="BD118" s="325"/>
      <c r="BE118" s="325"/>
      <c r="BF118" s="325"/>
      <c r="BG118" s="325"/>
      <c r="BH118" s="325"/>
      <c r="BI118" s="325"/>
    </row>
    <row r="119" spans="1:61" ht="15.6" x14ac:dyDescent="0.3">
      <c r="A119" s="322" t="s">
        <v>220</v>
      </c>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4"/>
      <c r="AQ119" s="326"/>
      <c r="AR119" s="326"/>
      <c r="AS119" s="326"/>
      <c r="AT119" s="326"/>
      <c r="AU119" s="326"/>
      <c r="AV119" s="326"/>
      <c r="AW119" s="326"/>
      <c r="AX119" s="326"/>
      <c r="AY119" s="326"/>
      <c r="AZ119" s="326"/>
      <c r="BA119" s="326"/>
      <c r="BB119" s="326"/>
      <c r="BC119" s="326"/>
      <c r="BD119" s="326"/>
      <c r="BE119" s="326"/>
      <c r="BF119" s="326"/>
      <c r="BG119" s="326"/>
      <c r="BH119" s="326"/>
      <c r="BI119" s="326"/>
    </row>
    <row r="120" spans="1:61" ht="15.6" x14ac:dyDescent="0.3">
      <c r="A120" s="322" t="s">
        <v>221</v>
      </c>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4"/>
      <c r="AQ120" s="327">
        <f>AQ118+AZ118+AQ119+AZ119</f>
        <v>0</v>
      </c>
      <c r="AR120" s="328"/>
      <c r="AS120" s="328"/>
      <c r="AT120" s="328"/>
      <c r="AU120" s="328"/>
      <c r="AV120" s="328"/>
      <c r="AW120" s="328"/>
      <c r="AX120" s="328"/>
      <c r="AY120" s="328"/>
      <c r="AZ120" s="328"/>
      <c r="BA120" s="328"/>
      <c r="BB120" s="328"/>
      <c r="BC120" s="328"/>
      <c r="BD120" s="328"/>
      <c r="BE120" s="328"/>
      <c r="BF120" s="328"/>
      <c r="BG120" s="328"/>
      <c r="BH120" s="328"/>
      <c r="BI120" s="329"/>
    </row>
    <row r="331" spans="1:61" ht="15" customHeight="1" x14ac:dyDescent="0.3">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row>
    <row r="332" spans="1:61" ht="15" customHeight="1" x14ac:dyDescent="0.3">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row>
    <row r="333" spans="1:6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row>
    <row r="334" spans="1:6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row>
    <row r="335" spans="1:6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row>
    <row r="336" spans="1:6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row>
    <row r="337" spans="1:6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row>
    <row r="338" spans="1:6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row>
    <row r="339" spans="1:6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row>
    <row r="340" spans="1:6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row>
    <row r="341" spans="1:6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row>
    <row r="342" spans="1:6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row>
    <row r="343" spans="1:6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row>
  </sheetData>
  <mergeCells count="344">
    <mergeCell ref="H92:AP92"/>
    <mergeCell ref="H93:AP93"/>
    <mergeCell ref="AQ93:BI94"/>
    <mergeCell ref="AQ95:AY95"/>
    <mergeCell ref="AZ95:BI95"/>
    <mergeCell ref="H96:BI96"/>
    <mergeCell ref="A97:BI97"/>
    <mergeCell ref="A98:BI98"/>
    <mergeCell ref="A100:D100"/>
    <mergeCell ref="E100:AP100"/>
    <mergeCell ref="AQ100:BI100"/>
    <mergeCell ref="A99:BI99"/>
    <mergeCell ref="H63:AP63"/>
    <mergeCell ref="H64:AP64"/>
    <mergeCell ref="AQ64:BI65"/>
    <mergeCell ref="H65:AP65"/>
    <mergeCell ref="H66:AP66"/>
    <mergeCell ref="AQ66:AY66"/>
    <mergeCell ref="AZ66:BI66"/>
    <mergeCell ref="H67:BI67"/>
    <mergeCell ref="A68:BI68"/>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A113:D113"/>
    <mergeCell ref="E113:AP113"/>
    <mergeCell ref="AQ113:AY113"/>
    <mergeCell ref="AZ113:BI113"/>
    <mergeCell ref="A112:BI112"/>
    <mergeCell ref="A114:D114"/>
    <mergeCell ref="E114:AP114"/>
    <mergeCell ref="AQ114:AY114"/>
    <mergeCell ref="AZ114:BI114"/>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84:D84"/>
    <mergeCell ref="E84:AP84"/>
    <mergeCell ref="AQ84:AY84"/>
    <mergeCell ref="AZ84:BI84"/>
    <mergeCell ref="A85:D85"/>
    <mergeCell ref="E85:AP85"/>
    <mergeCell ref="AQ85:AY85"/>
    <mergeCell ref="AZ85:BI85"/>
    <mergeCell ref="AQ86:AY86"/>
    <mergeCell ref="AZ86:BI86"/>
    <mergeCell ref="A86:D86"/>
    <mergeCell ref="E86:AP86"/>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5:BI55"/>
    <mergeCell ref="A57:D57"/>
    <mergeCell ref="E57:AP57"/>
    <mergeCell ref="AQ57:AY57"/>
    <mergeCell ref="AZ57:BI57"/>
    <mergeCell ref="A56:D56"/>
    <mergeCell ref="E56:AP56"/>
    <mergeCell ref="AQ56:AY56"/>
    <mergeCell ref="AZ56:BI56"/>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353"/>
  <sheetViews>
    <sheetView showGridLines="0" view="pageBreakPreview" zoomScaleNormal="100" zoomScaleSheetLayoutView="100" workbookViewId="0">
      <selection activeCell="E13" sqref="E13:AP13"/>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0"/>
      <c r="B1" s="50"/>
      <c r="C1" s="50"/>
      <c r="D1" s="50"/>
      <c r="E1" s="50"/>
      <c r="F1" s="50"/>
      <c r="G1" s="50"/>
      <c r="AQ1" s="50"/>
      <c r="AR1" s="50"/>
      <c r="AS1" s="50"/>
      <c r="AT1" s="50"/>
      <c r="AU1" s="50"/>
      <c r="AV1" s="50"/>
      <c r="AW1" s="50"/>
      <c r="AX1" s="50"/>
      <c r="AY1" s="50"/>
      <c r="AZ1" s="50"/>
      <c r="BA1" s="50"/>
      <c r="BB1" s="50"/>
      <c r="BC1" s="50"/>
      <c r="BD1" s="50"/>
      <c r="BE1" s="50"/>
      <c r="BF1" s="50"/>
      <c r="BG1" s="50"/>
      <c r="BH1" s="50"/>
      <c r="BI1" s="50"/>
    </row>
    <row r="2" spans="1:61" x14ac:dyDescent="0.3">
      <c r="A2" s="50"/>
      <c r="B2" s="50"/>
      <c r="C2" s="50"/>
      <c r="D2" s="50"/>
      <c r="E2" s="50"/>
      <c r="F2" s="50"/>
      <c r="G2" s="50"/>
      <c r="H2" s="278" t="s">
        <v>0</v>
      </c>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330" t="s">
        <v>530</v>
      </c>
      <c r="AR2" s="331"/>
      <c r="AS2" s="331"/>
      <c r="AT2" s="331"/>
      <c r="AU2" s="331"/>
      <c r="AV2" s="331"/>
      <c r="AW2" s="331"/>
      <c r="AX2" s="331"/>
      <c r="AY2" s="331"/>
      <c r="AZ2" s="331"/>
      <c r="BA2" s="331"/>
      <c r="BB2" s="331"/>
      <c r="BC2" s="331"/>
      <c r="BD2" s="331"/>
      <c r="BE2" s="331"/>
      <c r="BF2" s="331"/>
      <c r="BG2" s="331"/>
      <c r="BH2" s="331"/>
      <c r="BI2" s="332"/>
    </row>
    <row r="3" spans="1:61" x14ac:dyDescent="0.3">
      <c r="A3" s="50"/>
      <c r="B3" s="50"/>
      <c r="C3" s="50"/>
      <c r="D3" s="50"/>
      <c r="E3" s="50"/>
      <c r="F3" s="50"/>
      <c r="G3" s="50"/>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333"/>
      <c r="AR3" s="334"/>
      <c r="AS3" s="334"/>
      <c r="AT3" s="334"/>
      <c r="AU3" s="334"/>
      <c r="AV3" s="334"/>
      <c r="AW3" s="334"/>
      <c r="AX3" s="334"/>
      <c r="AY3" s="334"/>
      <c r="AZ3" s="334"/>
      <c r="BA3" s="334"/>
      <c r="BB3" s="334"/>
      <c r="BC3" s="334"/>
      <c r="BD3" s="334"/>
      <c r="BE3" s="334"/>
      <c r="BF3" s="334"/>
      <c r="BG3" s="334"/>
      <c r="BH3" s="334"/>
      <c r="BI3" s="335"/>
    </row>
    <row r="4" spans="1:61" x14ac:dyDescent="0.3">
      <c r="A4" s="50"/>
      <c r="B4" s="50"/>
      <c r="C4" s="50"/>
      <c r="D4" s="50"/>
      <c r="E4" s="50"/>
      <c r="F4" s="50"/>
      <c r="G4" s="50"/>
      <c r="H4" s="278" t="s">
        <v>1</v>
      </c>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342"/>
      <c r="AR4" s="342"/>
      <c r="AS4" s="342"/>
      <c r="AT4" s="342"/>
      <c r="AU4" s="342"/>
      <c r="AV4" s="342"/>
      <c r="AW4" s="342"/>
      <c r="AX4" s="342"/>
      <c r="AY4" s="342"/>
      <c r="AZ4" s="336" t="s">
        <v>319</v>
      </c>
      <c r="BA4" s="337"/>
      <c r="BB4" s="337"/>
      <c r="BC4" s="337"/>
      <c r="BD4" s="337"/>
      <c r="BE4" s="337"/>
      <c r="BF4" s="337"/>
      <c r="BG4" s="337"/>
      <c r="BH4" s="337"/>
      <c r="BI4" s="338"/>
    </row>
    <row r="5" spans="1:61" ht="18" x14ac:dyDescent="0.35">
      <c r="A5" s="50"/>
      <c r="B5" s="50"/>
      <c r="C5" s="50"/>
      <c r="D5" s="50"/>
      <c r="E5" s="50"/>
      <c r="F5" s="50"/>
      <c r="G5" s="5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row>
    <row r="6" spans="1:61" x14ac:dyDescent="0.3">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row>
    <row r="7" spans="1:61" x14ac:dyDescent="0.3">
      <c r="A7" s="923"/>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923"/>
      <c r="BG7" s="923"/>
      <c r="BH7" s="923"/>
      <c r="BI7" s="923"/>
    </row>
    <row r="8" spans="1:61" x14ac:dyDescent="0.3">
      <c r="A8" s="319" t="s">
        <v>158</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1"/>
    </row>
    <row r="9" spans="1:61" ht="15" customHeight="1" x14ac:dyDescent="0.3">
      <c r="A9" s="292" t="s">
        <v>222</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row>
    <row r="10" spans="1:61" ht="28.5" customHeight="1" x14ac:dyDescent="0.3">
      <c r="A10" s="286" t="s">
        <v>159</v>
      </c>
      <c r="B10" s="287"/>
      <c r="C10" s="287"/>
      <c r="D10" s="287"/>
      <c r="E10" s="288" t="s">
        <v>160</v>
      </c>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94" t="s">
        <v>161</v>
      </c>
      <c r="AR10" s="294"/>
      <c r="AS10" s="294"/>
      <c r="AT10" s="294"/>
      <c r="AU10" s="294"/>
      <c r="AV10" s="294"/>
      <c r="AW10" s="294"/>
      <c r="AX10" s="294"/>
      <c r="AY10" s="294"/>
      <c r="AZ10" s="295" t="s">
        <v>162</v>
      </c>
      <c r="BA10" s="294"/>
      <c r="BB10" s="294"/>
      <c r="BC10" s="294"/>
      <c r="BD10" s="294"/>
      <c r="BE10" s="294"/>
      <c r="BF10" s="294"/>
      <c r="BG10" s="294"/>
      <c r="BH10" s="294"/>
      <c r="BI10" s="294"/>
    </row>
    <row r="11" spans="1:61" x14ac:dyDescent="0.3">
      <c r="A11" s="299">
        <v>1</v>
      </c>
      <c r="B11" s="300"/>
      <c r="C11" s="300"/>
      <c r="D11" s="300"/>
      <c r="E11" s="301" t="s">
        <v>224</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2"/>
      <c r="AR11" s="302"/>
      <c r="AS11" s="302"/>
      <c r="AT11" s="302"/>
      <c r="AU11" s="302"/>
      <c r="AV11" s="302"/>
      <c r="AW11" s="302"/>
      <c r="AX11" s="302"/>
      <c r="AY11" s="302"/>
      <c r="AZ11" s="303"/>
      <c r="BA11" s="302"/>
      <c r="BB11" s="302"/>
      <c r="BC11" s="302"/>
      <c r="BD11" s="302"/>
      <c r="BE11" s="302"/>
      <c r="BF11" s="302"/>
      <c r="BG11" s="302"/>
      <c r="BH11" s="302"/>
      <c r="BI11" s="302"/>
    </row>
    <row r="12" spans="1:61" x14ac:dyDescent="0.3">
      <c r="A12" s="299">
        <v>2</v>
      </c>
      <c r="B12" s="300"/>
      <c r="C12" s="300"/>
      <c r="D12" s="300"/>
      <c r="E12" s="301" t="s">
        <v>223</v>
      </c>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2"/>
      <c r="AR12" s="302"/>
      <c r="AS12" s="302"/>
      <c r="AT12" s="302"/>
      <c r="AU12" s="302"/>
      <c r="AV12" s="302"/>
      <c r="AW12" s="302"/>
      <c r="AX12" s="302"/>
      <c r="AY12" s="302"/>
      <c r="AZ12" s="303"/>
      <c r="BA12" s="302"/>
      <c r="BB12" s="302"/>
      <c r="BC12" s="302"/>
      <c r="BD12" s="302"/>
      <c r="BE12" s="302"/>
      <c r="BF12" s="302"/>
      <c r="BG12" s="302"/>
      <c r="BH12" s="302"/>
      <c r="BI12" s="302"/>
    </row>
    <row r="13" spans="1:61" x14ac:dyDescent="0.3">
      <c r="A13" s="299">
        <v>3</v>
      </c>
      <c r="B13" s="300"/>
      <c r="C13" s="300"/>
      <c r="D13" s="300"/>
      <c r="E13" s="301" t="s">
        <v>225</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2"/>
      <c r="AR13" s="302"/>
      <c r="AS13" s="302"/>
      <c r="AT13" s="302"/>
      <c r="AU13" s="302"/>
      <c r="AV13" s="302"/>
      <c r="AW13" s="302"/>
      <c r="AX13" s="302"/>
      <c r="AY13" s="302"/>
      <c r="AZ13" s="303"/>
      <c r="BA13" s="302"/>
      <c r="BB13" s="302"/>
      <c r="BC13" s="302"/>
      <c r="BD13" s="302"/>
      <c r="BE13" s="302"/>
      <c r="BF13" s="302"/>
      <c r="BG13" s="302"/>
      <c r="BH13" s="302"/>
      <c r="BI13" s="302"/>
    </row>
    <row r="14" spans="1:61" x14ac:dyDescent="0.3">
      <c r="A14" s="299">
        <v>4</v>
      </c>
      <c r="B14" s="300"/>
      <c r="C14" s="300"/>
      <c r="D14" s="300"/>
      <c r="E14" s="301" t="s">
        <v>226</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2"/>
      <c r="AR14" s="302"/>
      <c r="AS14" s="302"/>
      <c r="AT14" s="302"/>
      <c r="AU14" s="302"/>
      <c r="AV14" s="302"/>
      <c r="AW14" s="302"/>
      <c r="AX14" s="302"/>
      <c r="AY14" s="302"/>
      <c r="AZ14" s="303"/>
      <c r="BA14" s="302"/>
      <c r="BB14" s="302"/>
      <c r="BC14" s="302"/>
      <c r="BD14" s="302"/>
      <c r="BE14" s="302"/>
      <c r="BF14" s="302"/>
      <c r="BG14" s="302"/>
      <c r="BH14" s="302"/>
      <c r="BI14" s="302"/>
    </row>
    <row r="15" spans="1:61" x14ac:dyDescent="0.3">
      <c r="A15" s="299">
        <v>5</v>
      </c>
      <c r="B15" s="300"/>
      <c r="C15" s="300"/>
      <c r="D15" s="300"/>
      <c r="E15" s="301" t="s">
        <v>227</v>
      </c>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2"/>
      <c r="AR15" s="302"/>
      <c r="AS15" s="302"/>
      <c r="AT15" s="302"/>
      <c r="AU15" s="302"/>
      <c r="AV15" s="302"/>
      <c r="AW15" s="302"/>
      <c r="AX15" s="302"/>
      <c r="AY15" s="302"/>
      <c r="AZ15" s="303"/>
      <c r="BA15" s="302"/>
      <c r="BB15" s="302"/>
      <c r="BC15" s="302"/>
      <c r="BD15" s="302"/>
      <c r="BE15" s="302"/>
      <c r="BF15" s="302"/>
      <c r="BG15" s="302"/>
      <c r="BH15" s="302"/>
      <c r="BI15" s="302"/>
    </row>
    <row r="16" spans="1:61" x14ac:dyDescent="0.3">
      <c r="A16" s="299">
        <v>6</v>
      </c>
      <c r="B16" s="300"/>
      <c r="C16" s="300"/>
      <c r="D16" s="300"/>
      <c r="E16" s="301" t="s">
        <v>228</v>
      </c>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2"/>
      <c r="AR16" s="302"/>
      <c r="AS16" s="302"/>
      <c r="AT16" s="302"/>
      <c r="AU16" s="302"/>
      <c r="AV16" s="302"/>
      <c r="AW16" s="302"/>
      <c r="AX16" s="302"/>
      <c r="AY16" s="302"/>
      <c r="AZ16" s="303"/>
      <c r="BA16" s="302"/>
      <c r="BB16" s="302"/>
      <c r="BC16" s="302"/>
      <c r="BD16" s="302"/>
      <c r="BE16" s="302"/>
      <c r="BF16" s="302"/>
      <c r="BG16" s="302"/>
      <c r="BH16" s="302"/>
      <c r="BI16" s="302"/>
    </row>
    <row r="17" spans="1:61" x14ac:dyDescent="0.3">
      <c r="A17" s="299">
        <v>7</v>
      </c>
      <c r="B17" s="300"/>
      <c r="C17" s="300"/>
      <c r="D17" s="300"/>
      <c r="E17" s="301" t="s">
        <v>229</v>
      </c>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2"/>
      <c r="AR17" s="302"/>
      <c r="AS17" s="302"/>
      <c r="AT17" s="302"/>
      <c r="AU17" s="302"/>
      <c r="AV17" s="302"/>
      <c r="AW17" s="302"/>
      <c r="AX17" s="302"/>
      <c r="AY17" s="302"/>
      <c r="AZ17" s="303"/>
      <c r="BA17" s="302"/>
      <c r="BB17" s="302"/>
      <c r="BC17" s="302"/>
      <c r="BD17" s="302"/>
      <c r="BE17" s="302"/>
      <c r="BF17" s="302"/>
      <c r="BG17" s="302"/>
      <c r="BH17" s="302"/>
      <c r="BI17" s="302"/>
    </row>
    <row r="18" spans="1:61" x14ac:dyDescent="0.3">
      <c r="A18" s="299">
        <v>8</v>
      </c>
      <c r="B18" s="300"/>
      <c r="C18" s="300"/>
      <c r="D18" s="300"/>
      <c r="E18" s="301" t="s">
        <v>230</v>
      </c>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2"/>
      <c r="AR18" s="302"/>
      <c r="AS18" s="302"/>
      <c r="AT18" s="302"/>
      <c r="AU18" s="302"/>
      <c r="AV18" s="302"/>
      <c r="AW18" s="302"/>
      <c r="AX18" s="302"/>
      <c r="AY18" s="302"/>
      <c r="AZ18" s="303"/>
      <c r="BA18" s="302"/>
      <c r="BB18" s="302"/>
      <c r="BC18" s="302"/>
      <c r="BD18" s="302"/>
      <c r="BE18" s="302"/>
      <c r="BF18" s="302"/>
      <c r="BG18" s="302"/>
      <c r="BH18" s="302"/>
      <c r="BI18" s="302"/>
    </row>
    <row r="19" spans="1:61" x14ac:dyDescent="0.3">
      <c r="A19" s="304"/>
      <c r="B19" s="305"/>
      <c r="C19" s="305"/>
      <c r="D19" s="305"/>
      <c r="E19" s="306" t="s">
        <v>193</v>
      </c>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7">
        <f>SUM(AQ11:AY18)</f>
        <v>0</v>
      </c>
      <c r="AR19" s="307"/>
      <c r="AS19" s="307"/>
      <c r="AT19" s="307"/>
      <c r="AU19" s="307"/>
      <c r="AV19" s="307"/>
      <c r="AW19" s="307"/>
      <c r="AX19" s="307"/>
      <c r="AY19" s="307"/>
      <c r="AZ19" s="308">
        <f>SUM(AZ11:BI18)</f>
        <v>0</v>
      </c>
      <c r="BA19" s="307"/>
      <c r="BB19" s="307"/>
      <c r="BC19" s="307"/>
      <c r="BD19" s="307"/>
      <c r="BE19" s="307"/>
      <c r="BF19" s="307"/>
      <c r="BG19" s="307"/>
      <c r="BH19" s="307"/>
      <c r="BI19" s="307"/>
    </row>
    <row r="20" spans="1:61" x14ac:dyDescent="0.3">
      <c r="A20" s="304"/>
      <c r="B20" s="305"/>
      <c r="C20" s="305"/>
      <c r="D20" s="305"/>
      <c r="E20" s="306" t="s">
        <v>231</v>
      </c>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2"/>
      <c r="AR20" s="302"/>
      <c r="AS20" s="302"/>
      <c r="AT20" s="302"/>
      <c r="AU20" s="302"/>
      <c r="AV20" s="302"/>
      <c r="AW20" s="302"/>
      <c r="AX20" s="302"/>
      <c r="AY20" s="302"/>
      <c r="AZ20" s="303"/>
      <c r="BA20" s="302"/>
      <c r="BB20" s="302"/>
      <c r="BC20" s="302"/>
      <c r="BD20" s="302"/>
      <c r="BE20" s="302"/>
      <c r="BF20" s="302"/>
      <c r="BG20" s="302"/>
      <c r="BH20" s="302"/>
      <c r="BI20" s="302"/>
    </row>
    <row r="21" spans="1:61" x14ac:dyDescent="0.3">
      <c r="A21" s="309" t="s">
        <v>232</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1"/>
      <c r="AQ21" s="312">
        <f>AQ19+AZ19+AQ20+AZ20</f>
        <v>0</v>
      </c>
      <c r="AR21" s="313"/>
      <c r="AS21" s="313"/>
      <c r="AT21" s="313"/>
      <c r="AU21" s="313"/>
      <c r="AV21" s="313"/>
      <c r="AW21" s="313"/>
      <c r="AX21" s="313"/>
      <c r="AY21" s="313"/>
      <c r="AZ21" s="313"/>
      <c r="BA21" s="313"/>
      <c r="BB21" s="313"/>
      <c r="BC21" s="313"/>
      <c r="BD21" s="313"/>
      <c r="BE21" s="313"/>
      <c r="BF21" s="313"/>
      <c r="BG21" s="313"/>
      <c r="BH21" s="313"/>
      <c r="BI21" s="314"/>
    </row>
    <row r="22" spans="1:61" x14ac:dyDescent="0.3">
      <c r="A22" s="286"/>
      <c r="B22" s="287"/>
      <c r="C22" s="287"/>
      <c r="D22" s="287"/>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9"/>
      <c r="AR22" s="289"/>
      <c r="AS22" s="289"/>
      <c r="AT22" s="289"/>
      <c r="AU22" s="289"/>
      <c r="AV22" s="289"/>
      <c r="AW22" s="289"/>
      <c r="AX22" s="289"/>
      <c r="AY22" s="289"/>
      <c r="AZ22" s="290"/>
      <c r="BA22" s="289"/>
      <c r="BB22" s="289"/>
      <c r="BC22" s="289"/>
      <c r="BD22" s="289"/>
      <c r="BE22" s="289"/>
      <c r="BF22" s="289"/>
      <c r="BG22" s="289"/>
      <c r="BH22" s="289"/>
      <c r="BI22" s="289"/>
    </row>
    <row r="23" spans="1:61" ht="15.6" x14ac:dyDescent="0.3">
      <c r="A23" s="292" t="s">
        <v>233</v>
      </c>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row>
    <row r="24" spans="1:61" ht="26.25" customHeight="1" x14ac:dyDescent="0.3">
      <c r="A24" s="286" t="s">
        <v>159</v>
      </c>
      <c r="B24" s="287"/>
      <c r="C24" s="287"/>
      <c r="D24" s="287"/>
      <c r="E24" s="288" t="s">
        <v>160</v>
      </c>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94" t="s">
        <v>161</v>
      </c>
      <c r="AR24" s="294"/>
      <c r="AS24" s="294"/>
      <c r="AT24" s="294"/>
      <c r="AU24" s="294"/>
      <c r="AV24" s="294"/>
      <c r="AW24" s="294"/>
      <c r="AX24" s="294"/>
      <c r="AY24" s="294"/>
      <c r="AZ24" s="295" t="s">
        <v>162</v>
      </c>
      <c r="BA24" s="294"/>
      <c r="BB24" s="294"/>
      <c r="BC24" s="294"/>
      <c r="BD24" s="294"/>
      <c r="BE24" s="294"/>
      <c r="BF24" s="294"/>
      <c r="BG24" s="294"/>
      <c r="BH24" s="294"/>
      <c r="BI24" s="294"/>
    </row>
    <row r="25" spans="1:61" ht="16.5" customHeight="1" x14ac:dyDescent="0.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8"/>
    </row>
    <row r="26" spans="1:61" x14ac:dyDescent="0.3">
      <c r="A26" s="226" t="s">
        <v>241</v>
      </c>
      <c r="B26" s="227"/>
      <c r="C26" s="227"/>
      <c r="D26" s="227"/>
      <c r="E26" s="228" t="s">
        <v>240</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0">
        <f>SUM(AQ27:AY28)</f>
        <v>0</v>
      </c>
      <c r="AR26" s="221"/>
      <c r="AS26" s="221"/>
      <c r="AT26" s="221"/>
      <c r="AU26" s="221"/>
      <c r="AV26" s="221"/>
      <c r="AW26" s="221"/>
      <c r="AX26" s="221"/>
      <c r="AY26" s="222"/>
      <c r="AZ26" s="223">
        <f>SUM(AZ27:BI28)</f>
        <v>0</v>
      </c>
      <c r="BA26" s="224"/>
      <c r="BB26" s="224"/>
      <c r="BC26" s="224"/>
      <c r="BD26" s="224"/>
      <c r="BE26" s="224"/>
      <c r="BF26" s="224"/>
      <c r="BG26" s="224"/>
      <c r="BH26" s="224"/>
      <c r="BI26" s="225"/>
    </row>
    <row r="27" spans="1:61" x14ac:dyDescent="0.3">
      <c r="A27" s="284" t="s">
        <v>244</v>
      </c>
      <c r="B27" s="285"/>
      <c r="C27" s="285"/>
      <c r="D27" s="285"/>
      <c r="E27" s="280" t="s">
        <v>242</v>
      </c>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06"/>
      <c r="AR27" s="207"/>
      <c r="AS27" s="207"/>
      <c r="AT27" s="207"/>
      <c r="AU27" s="207"/>
      <c r="AV27" s="207"/>
      <c r="AW27" s="207"/>
      <c r="AX27" s="207"/>
      <c r="AY27" s="208"/>
      <c r="AZ27" s="209"/>
      <c r="BA27" s="210"/>
      <c r="BB27" s="210"/>
      <c r="BC27" s="210"/>
      <c r="BD27" s="210"/>
      <c r="BE27" s="210"/>
      <c r="BF27" s="210"/>
      <c r="BG27" s="210"/>
      <c r="BH27" s="210"/>
      <c r="BI27" s="211"/>
    </row>
    <row r="28" spans="1:61" x14ac:dyDescent="0.3">
      <c r="A28" s="284" t="s">
        <v>243</v>
      </c>
      <c r="B28" s="285"/>
      <c r="C28" s="285"/>
      <c r="D28" s="285"/>
      <c r="E28" s="280" t="s">
        <v>245</v>
      </c>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06"/>
      <c r="AR28" s="207"/>
      <c r="AS28" s="207"/>
      <c r="AT28" s="207"/>
      <c r="AU28" s="207"/>
      <c r="AV28" s="207"/>
      <c r="AW28" s="207"/>
      <c r="AX28" s="207"/>
      <c r="AY28" s="208"/>
      <c r="AZ28" s="209"/>
      <c r="BA28" s="210"/>
      <c r="BB28" s="210"/>
      <c r="BC28" s="210"/>
      <c r="BD28" s="210"/>
      <c r="BE28" s="210"/>
      <c r="BF28" s="210"/>
      <c r="BG28" s="210"/>
      <c r="BH28" s="210"/>
      <c r="BI28" s="211"/>
    </row>
    <row r="29" spans="1:61" x14ac:dyDescent="0.3">
      <c r="A29" s="226" t="s">
        <v>247</v>
      </c>
      <c r="B29" s="227"/>
      <c r="C29" s="227"/>
      <c r="D29" s="227"/>
      <c r="E29" s="228" t="s">
        <v>246</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0">
        <f>SUM(AQ31:AY34)</f>
        <v>0</v>
      </c>
      <c r="AR29" s="221"/>
      <c r="AS29" s="221"/>
      <c r="AT29" s="221"/>
      <c r="AU29" s="221"/>
      <c r="AV29" s="221"/>
      <c r="AW29" s="221"/>
      <c r="AX29" s="221"/>
      <c r="AY29" s="222"/>
      <c r="AZ29" s="223">
        <f>SUM(AZ30:BI36)</f>
        <v>0</v>
      </c>
      <c r="BA29" s="224"/>
      <c r="BB29" s="224"/>
      <c r="BC29" s="224"/>
      <c r="BD29" s="224"/>
      <c r="BE29" s="224"/>
      <c r="BF29" s="224"/>
      <c r="BG29" s="224"/>
      <c r="BH29" s="224"/>
      <c r="BI29" s="225"/>
    </row>
    <row r="30" spans="1:61" x14ac:dyDescent="0.3">
      <c r="A30" s="276"/>
      <c r="B30" s="277"/>
      <c r="C30" s="277"/>
      <c r="D30" s="277"/>
      <c r="E30" s="280" t="s">
        <v>234</v>
      </c>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29"/>
      <c r="AR30" s="230"/>
      <c r="AS30" s="230"/>
      <c r="AT30" s="230"/>
      <c r="AU30" s="230"/>
      <c r="AV30" s="230"/>
      <c r="AW30" s="230"/>
      <c r="AX30" s="230"/>
      <c r="AY30" s="231"/>
      <c r="AZ30" s="209"/>
      <c r="BA30" s="210"/>
      <c r="BB30" s="210"/>
      <c r="BC30" s="210"/>
      <c r="BD30" s="210"/>
      <c r="BE30" s="210"/>
      <c r="BF30" s="210"/>
      <c r="BG30" s="210"/>
      <c r="BH30" s="210"/>
      <c r="BI30" s="211"/>
    </row>
    <row r="31" spans="1:61" ht="24.75" customHeight="1" x14ac:dyDescent="0.3">
      <c r="A31" s="276"/>
      <c r="B31" s="277"/>
      <c r="C31" s="277"/>
      <c r="D31" s="277"/>
      <c r="E31" s="280" t="s">
        <v>235</v>
      </c>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06"/>
      <c r="AR31" s="207"/>
      <c r="AS31" s="207"/>
      <c r="AT31" s="207"/>
      <c r="AU31" s="207"/>
      <c r="AV31" s="207"/>
      <c r="AW31" s="207"/>
      <c r="AX31" s="207"/>
      <c r="AY31" s="208"/>
      <c r="AZ31" s="209"/>
      <c r="BA31" s="210"/>
      <c r="BB31" s="210"/>
      <c r="BC31" s="210"/>
      <c r="BD31" s="210"/>
      <c r="BE31" s="210"/>
      <c r="BF31" s="210"/>
      <c r="BG31" s="210"/>
      <c r="BH31" s="210"/>
      <c r="BI31" s="211"/>
    </row>
    <row r="32" spans="1:61" ht="24.75" customHeight="1" x14ac:dyDescent="0.3">
      <c r="A32" s="276"/>
      <c r="B32" s="277"/>
      <c r="C32" s="277"/>
      <c r="D32" s="277"/>
      <c r="E32" s="280" t="s">
        <v>236</v>
      </c>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06"/>
      <c r="AR32" s="207"/>
      <c r="AS32" s="207"/>
      <c r="AT32" s="207"/>
      <c r="AU32" s="207"/>
      <c r="AV32" s="207"/>
      <c r="AW32" s="207"/>
      <c r="AX32" s="207"/>
      <c r="AY32" s="208"/>
      <c r="AZ32" s="209"/>
      <c r="BA32" s="210"/>
      <c r="BB32" s="210"/>
      <c r="BC32" s="210"/>
      <c r="BD32" s="210"/>
      <c r="BE32" s="210"/>
      <c r="BF32" s="210"/>
      <c r="BG32" s="210"/>
      <c r="BH32" s="210"/>
      <c r="BI32" s="211"/>
    </row>
    <row r="33" spans="1:61" ht="18" customHeight="1" x14ac:dyDescent="0.3">
      <c r="A33" s="276"/>
      <c r="B33" s="277"/>
      <c r="C33" s="277"/>
      <c r="D33" s="277"/>
      <c r="E33" s="280" t="s">
        <v>237</v>
      </c>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06"/>
      <c r="AR33" s="207"/>
      <c r="AS33" s="207"/>
      <c r="AT33" s="207"/>
      <c r="AU33" s="207"/>
      <c r="AV33" s="207"/>
      <c r="AW33" s="207"/>
      <c r="AX33" s="207"/>
      <c r="AY33" s="208"/>
      <c r="AZ33" s="209"/>
      <c r="BA33" s="210"/>
      <c r="BB33" s="210"/>
      <c r="BC33" s="210"/>
      <c r="BD33" s="210"/>
      <c r="BE33" s="210"/>
      <c r="BF33" s="210"/>
      <c r="BG33" s="210"/>
      <c r="BH33" s="210"/>
      <c r="BI33" s="211"/>
    </row>
    <row r="34" spans="1:61" ht="18" customHeight="1" x14ac:dyDescent="0.3">
      <c r="A34" s="276"/>
      <c r="B34" s="277"/>
      <c r="C34" s="277"/>
      <c r="D34" s="277"/>
      <c r="E34" s="280" t="s">
        <v>238</v>
      </c>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06"/>
      <c r="AR34" s="207"/>
      <c r="AS34" s="207"/>
      <c r="AT34" s="207"/>
      <c r="AU34" s="207"/>
      <c r="AV34" s="207"/>
      <c r="AW34" s="207"/>
      <c r="AX34" s="207"/>
      <c r="AY34" s="208"/>
      <c r="AZ34" s="209"/>
      <c r="BA34" s="210"/>
      <c r="BB34" s="210"/>
      <c r="BC34" s="210"/>
      <c r="BD34" s="210"/>
      <c r="BE34" s="210"/>
      <c r="BF34" s="210"/>
      <c r="BG34" s="210"/>
      <c r="BH34" s="210"/>
      <c r="BI34" s="211"/>
    </row>
    <row r="35" spans="1:61" x14ac:dyDescent="0.3">
      <c r="A35" s="276"/>
      <c r="B35" s="277"/>
      <c r="C35" s="277"/>
      <c r="D35" s="277"/>
      <c r="E35" s="280" t="s">
        <v>239</v>
      </c>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29"/>
      <c r="AR35" s="230"/>
      <c r="AS35" s="230"/>
      <c r="AT35" s="230"/>
      <c r="AU35" s="230"/>
      <c r="AV35" s="230"/>
      <c r="AW35" s="230"/>
      <c r="AX35" s="230"/>
      <c r="AY35" s="231"/>
      <c r="AZ35" s="209"/>
      <c r="BA35" s="210"/>
      <c r="BB35" s="210"/>
      <c r="BC35" s="210"/>
      <c r="BD35" s="210"/>
      <c r="BE35" s="210"/>
      <c r="BF35" s="210"/>
      <c r="BG35" s="210"/>
      <c r="BH35" s="210"/>
      <c r="BI35" s="211"/>
    </row>
    <row r="36" spans="1:61" x14ac:dyDescent="0.3">
      <c r="A36" s="226" t="s">
        <v>249</v>
      </c>
      <c r="B36" s="227"/>
      <c r="C36" s="227"/>
      <c r="D36" s="227"/>
      <c r="E36" s="228" t="s">
        <v>248</v>
      </c>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9"/>
      <c r="AR36" s="230"/>
      <c r="AS36" s="230"/>
      <c r="AT36" s="230"/>
      <c r="AU36" s="230"/>
      <c r="AV36" s="230"/>
      <c r="AW36" s="230"/>
      <c r="AX36" s="230"/>
      <c r="AY36" s="231"/>
      <c r="AZ36" s="281"/>
      <c r="BA36" s="282"/>
      <c r="BB36" s="282"/>
      <c r="BC36" s="282"/>
      <c r="BD36" s="282"/>
      <c r="BE36" s="282"/>
      <c r="BF36" s="282"/>
      <c r="BG36" s="282"/>
      <c r="BH36" s="282"/>
      <c r="BI36" s="283"/>
    </row>
    <row r="37" spans="1:61" ht="20.25" customHeight="1" x14ac:dyDescent="0.3">
      <c r="A37" s="203"/>
      <c r="B37" s="204"/>
      <c r="C37" s="204"/>
      <c r="D37" s="204"/>
      <c r="E37" s="205" t="s">
        <v>250</v>
      </c>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20">
        <f>AQ26+AQ29</f>
        <v>0</v>
      </c>
      <c r="AR37" s="221"/>
      <c r="AS37" s="221"/>
      <c r="AT37" s="221"/>
      <c r="AU37" s="221"/>
      <c r="AV37" s="221"/>
      <c r="AW37" s="221"/>
      <c r="AX37" s="221"/>
      <c r="AY37" s="222"/>
      <c r="AZ37" s="223">
        <f>AZ26+AZ29+AZ36</f>
        <v>0</v>
      </c>
      <c r="BA37" s="224"/>
      <c r="BB37" s="224"/>
      <c r="BC37" s="224"/>
      <c r="BD37" s="224"/>
      <c r="BE37" s="224"/>
      <c r="BF37" s="224"/>
      <c r="BG37" s="224"/>
      <c r="BH37" s="224"/>
      <c r="BI37" s="225"/>
    </row>
    <row r="38" spans="1:61" ht="20.25" customHeight="1" x14ac:dyDescent="0.3">
      <c r="A38" s="203"/>
      <c r="B38" s="204"/>
      <c r="C38" s="204"/>
      <c r="D38" s="204"/>
      <c r="E38" s="205" t="s">
        <v>251</v>
      </c>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6"/>
      <c r="AR38" s="207"/>
      <c r="AS38" s="207"/>
      <c r="AT38" s="207"/>
      <c r="AU38" s="207"/>
      <c r="AV38" s="207"/>
      <c r="AW38" s="207"/>
      <c r="AX38" s="207"/>
      <c r="AY38" s="208"/>
      <c r="AZ38" s="209"/>
      <c r="BA38" s="210"/>
      <c r="BB38" s="210"/>
      <c r="BC38" s="210"/>
      <c r="BD38" s="210"/>
      <c r="BE38" s="210"/>
      <c r="BF38" s="210"/>
      <c r="BG38" s="210"/>
      <c r="BH38" s="210"/>
      <c r="BI38" s="211"/>
    </row>
    <row r="39" spans="1:61" ht="20.25" customHeight="1" x14ac:dyDescent="0.3">
      <c r="A39" s="203"/>
      <c r="B39" s="204"/>
      <c r="C39" s="204"/>
      <c r="D39" s="204"/>
      <c r="E39" s="205" t="s">
        <v>252</v>
      </c>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59">
        <f>AQ37+AZ37+AQ38+AZ38</f>
        <v>0</v>
      </c>
      <c r="AR39" s="260"/>
      <c r="AS39" s="260"/>
      <c r="AT39" s="260"/>
      <c r="AU39" s="260"/>
      <c r="AV39" s="260"/>
      <c r="AW39" s="260"/>
      <c r="AX39" s="260"/>
      <c r="AY39" s="260"/>
      <c r="AZ39" s="260"/>
      <c r="BA39" s="260"/>
      <c r="BB39" s="260"/>
      <c r="BC39" s="260"/>
      <c r="BD39" s="260"/>
      <c r="BE39" s="260"/>
      <c r="BF39" s="260"/>
      <c r="BG39" s="260"/>
      <c r="BH39" s="260"/>
      <c r="BI39" s="261"/>
    </row>
    <row r="40" spans="1:61" hidden="1" x14ac:dyDescent="0.3">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row>
    <row r="41" spans="1:61" hidden="1" x14ac:dyDescent="0.3">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row>
    <row r="42" spans="1:61" s="1" customFormat="1" ht="22.5" customHeight="1" x14ac:dyDescent="0.3">
      <c r="A42" s="50"/>
      <c r="B42" s="50"/>
      <c r="C42" s="50"/>
      <c r="D42" s="50"/>
      <c r="E42" s="50"/>
      <c r="F42" s="50"/>
      <c r="G42" s="50"/>
      <c r="H42"/>
      <c r="I42"/>
      <c r="J42"/>
      <c r="K42"/>
      <c r="L42"/>
      <c r="M42"/>
      <c r="N42"/>
      <c r="O42"/>
      <c r="P42"/>
      <c r="Q42"/>
      <c r="R42"/>
      <c r="S42"/>
      <c r="T42"/>
      <c r="U42"/>
      <c r="V42"/>
      <c r="W42"/>
      <c r="X42"/>
      <c r="Y42"/>
      <c r="Z42"/>
      <c r="AA42"/>
      <c r="AB42"/>
      <c r="AC42"/>
      <c r="AD42"/>
      <c r="AE42"/>
      <c r="AF42"/>
      <c r="AG42"/>
      <c r="AH42"/>
      <c r="AI42"/>
      <c r="AJ42"/>
      <c r="AK42"/>
      <c r="AL42"/>
      <c r="AM42"/>
      <c r="AN42"/>
      <c r="AO42"/>
      <c r="AP42"/>
      <c r="AQ42" s="50"/>
      <c r="AR42" s="50"/>
      <c r="AS42" s="50"/>
      <c r="AT42" s="50"/>
      <c r="AU42" s="50"/>
      <c r="AV42" s="50"/>
      <c r="AW42" s="50"/>
      <c r="AX42" s="50"/>
      <c r="AY42" s="50"/>
      <c r="AZ42" s="50"/>
      <c r="BA42" s="50"/>
      <c r="BB42" s="50"/>
      <c r="BC42" s="50"/>
      <c r="BD42" s="50"/>
      <c r="BE42" s="50"/>
      <c r="BF42" s="50"/>
      <c r="BG42" s="50"/>
      <c r="BH42" s="50"/>
      <c r="BI42" s="50"/>
    </row>
    <row r="43" spans="1:61" s="1" customFormat="1" ht="12.75" customHeight="1" x14ac:dyDescent="0.3">
      <c r="A43" s="50"/>
      <c r="B43" s="50"/>
      <c r="C43" s="50"/>
      <c r="D43" s="50"/>
      <c r="E43" s="50"/>
      <c r="F43" s="50"/>
      <c r="G43" s="50"/>
      <c r="H43" s="278" t="s">
        <v>0</v>
      </c>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330" t="s">
        <v>530</v>
      </c>
      <c r="AR43" s="331"/>
      <c r="AS43" s="331"/>
      <c r="AT43" s="331"/>
      <c r="AU43" s="331"/>
      <c r="AV43" s="331"/>
      <c r="AW43" s="331"/>
      <c r="AX43" s="331"/>
      <c r="AY43" s="331"/>
      <c r="AZ43" s="331"/>
      <c r="BA43" s="331"/>
      <c r="BB43" s="331"/>
      <c r="BC43" s="331"/>
      <c r="BD43" s="331"/>
      <c r="BE43" s="331"/>
      <c r="BF43" s="331"/>
      <c r="BG43" s="331"/>
      <c r="BH43" s="331"/>
      <c r="BI43" s="332"/>
    </row>
    <row r="44" spans="1:61" ht="18.75" customHeight="1" x14ac:dyDescent="0.3">
      <c r="A44" s="50"/>
      <c r="B44" s="50"/>
      <c r="C44" s="50"/>
      <c r="D44" s="50"/>
      <c r="E44" s="50"/>
      <c r="F44" s="50"/>
      <c r="G44" s="50"/>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333"/>
      <c r="AR44" s="334"/>
      <c r="AS44" s="334"/>
      <c r="AT44" s="334"/>
      <c r="AU44" s="334"/>
      <c r="AV44" s="334"/>
      <c r="AW44" s="334"/>
      <c r="AX44" s="334"/>
      <c r="AY44" s="334"/>
      <c r="AZ44" s="334"/>
      <c r="BA44" s="334"/>
      <c r="BB44" s="334"/>
      <c r="BC44" s="334"/>
      <c r="BD44" s="334"/>
      <c r="BE44" s="334"/>
      <c r="BF44" s="334"/>
      <c r="BG44" s="334"/>
      <c r="BH44" s="334"/>
      <c r="BI44" s="335"/>
    </row>
    <row r="45" spans="1:61" x14ac:dyDescent="0.3">
      <c r="A45" s="50"/>
      <c r="B45" s="50"/>
      <c r="C45" s="50"/>
      <c r="D45" s="50"/>
      <c r="E45" s="50"/>
      <c r="F45" s="50"/>
      <c r="G45" s="50"/>
      <c r="H45" s="278" t="s">
        <v>1</v>
      </c>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42"/>
      <c r="AR45" s="342"/>
      <c r="AS45" s="342"/>
      <c r="AT45" s="342"/>
      <c r="AU45" s="342"/>
      <c r="AV45" s="342"/>
      <c r="AW45" s="342"/>
      <c r="AX45" s="342"/>
      <c r="AY45" s="342"/>
      <c r="AZ45" s="336" t="s">
        <v>320</v>
      </c>
      <c r="BA45" s="337"/>
      <c r="BB45" s="337"/>
      <c r="BC45" s="337"/>
      <c r="BD45" s="337"/>
      <c r="BE45" s="337"/>
      <c r="BF45" s="337"/>
      <c r="BG45" s="337"/>
      <c r="BH45" s="337"/>
      <c r="BI45" s="338"/>
    </row>
    <row r="46" spans="1:61" ht="24" customHeight="1" x14ac:dyDescent="0.35">
      <c r="A46" s="50"/>
      <c r="B46" s="50"/>
      <c r="C46" s="50"/>
      <c r="D46" s="50"/>
      <c r="E46" s="50"/>
      <c r="F46" s="50"/>
      <c r="G46" s="5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row>
    <row r="47" spans="1:61" ht="19.5" customHeight="1" x14ac:dyDescent="0.3">
      <c r="A47" s="342"/>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row>
    <row r="48" spans="1:61" ht="18.75" customHeight="1" x14ac:dyDescent="0.3">
      <c r="A48" s="923"/>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923"/>
      <c r="AM48" s="923"/>
      <c r="AN48" s="923"/>
      <c r="AO48" s="923"/>
      <c r="AP48" s="923"/>
      <c r="AQ48" s="923"/>
      <c r="AR48" s="923"/>
      <c r="AS48" s="923"/>
      <c r="AT48" s="923"/>
      <c r="AU48" s="923"/>
      <c r="AV48" s="923"/>
      <c r="AW48" s="923"/>
      <c r="AX48" s="923"/>
      <c r="AY48" s="923"/>
      <c r="AZ48" s="923"/>
      <c r="BA48" s="923"/>
      <c r="BB48" s="923"/>
      <c r="BC48" s="923"/>
      <c r="BD48" s="923"/>
      <c r="BE48" s="923"/>
      <c r="BF48" s="923"/>
      <c r="BG48" s="923"/>
      <c r="BH48" s="923"/>
      <c r="BI48" s="923"/>
    </row>
    <row r="49" spans="1:61" ht="15" customHeight="1" x14ac:dyDescent="0.3">
      <c r="A49" s="319" t="s">
        <v>158</v>
      </c>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1"/>
    </row>
    <row r="50" spans="1:61" ht="15" customHeight="1" x14ac:dyDescent="0.3">
      <c r="A50" s="292" t="s">
        <v>222</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row>
    <row r="51" spans="1:61" ht="28.5" customHeight="1" x14ac:dyDescent="0.3">
      <c r="A51" s="286" t="s">
        <v>159</v>
      </c>
      <c r="B51" s="287"/>
      <c r="C51" s="287"/>
      <c r="D51" s="287"/>
      <c r="E51" s="288" t="s">
        <v>160</v>
      </c>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94" t="s">
        <v>161</v>
      </c>
      <c r="AR51" s="294"/>
      <c r="AS51" s="294"/>
      <c r="AT51" s="294"/>
      <c r="AU51" s="294"/>
      <c r="AV51" s="294"/>
      <c r="AW51" s="294"/>
      <c r="AX51" s="294"/>
      <c r="AY51" s="294"/>
      <c r="AZ51" s="295" t="s">
        <v>162</v>
      </c>
      <c r="BA51" s="294"/>
      <c r="BB51" s="294"/>
      <c r="BC51" s="294"/>
      <c r="BD51" s="294"/>
      <c r="BE51" s="294"/>
      <c r="BF51" s="294"/>
      <c r="BG51" s="294"/>
      <c r="BH51" s="294"/>
      <c r="BI51" s="294"/>
    </row>
    <row r="52" spans="1:61" ht="15" customHeight="1" x14ac:dyDescent="0.3">
      <c r="A52" s="299">
        <v>1</v>
      </c>
      <c r="B52" s="300"/>
      <c r="C52" s="300"/>
      <c r="D52" s="300"/>
      <c r="E52" s="301" t="s">
        <v>224</v>
      </c>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2"/>
      <c r="AR52" s="302"/>
      <c r="AS52" s="302"/>
      <c r="AT52" s="302"/>
      <c r="AU52" s="302"/>
      <c r="AV52" s="302"/>
      <c r="AW52" s="302"/>
      <c r="AX52" s="302"/>
      <c r="AY52" s="302"/>
      <c r="AZ52" s="303"/>
      <c r="BA52" s="302"/>
      <c r="BB52" s="302"/>
      <c r="BC52" s="302"/>
      <c r="BD52" s="302"/>
      <c r="BE52" s="302"/>
      <c r="BF52" s="302"/>
      <c r="BG52" s="302"/>
      <c r="BH52" s="302"/>
      <c r="BI52" s="302"/>
    </row>
    <row r="53" spans="1:61" ht="15" customHeight="1" x14ac:dyDescent="0.3">
      <c r="A53" s="299">
        <v>2</v>
      </c>
      <c r="B53" s="300"/>
      <c r="C53" s="300"/>
      <c r="D53" s="300"/>
      <c r="E53" s="301" t="s">
        <v>223</v>
      </c>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2"/>
      <c r="AR53" s="302"/>
      <c r="AS53" s="302"/>
      <c r="AT53" s="302"/>
      <c r="AU53" s="302"/>
      <c r="AV53" s="302"/>
      <c r="AW53" s="302"/>
      <c r="AX53" s="302"/>
      <c r="AY53" s="302"/>
      <c r="AZ53" s="303"/>
      <c r="BA53" s="302"/>
      <c r="BB53" s="302"/>
      <c r="BC53" s="302"/>
      <c r="BD53" s="302"/>
      <c r="BE53" s="302"/>
      <c r="BF53" s="302"/>
      <c r="BG53" s="302"/>
      <c r="BH53" s="302"/>
      <c r="BI53" s="302"/>
    </row>
    <row r="54" spans="1:61" ht="15" customHeight="1" x14ac:dyDescent="0.3">
      <c r="A54" s="299">
        <v>3</v>
      </c>
      <c r="B54" s="300"/>
      <c r="C54" s="300"/>
      <c r="D54" s="300"/>
      <c r="E54" s="301" t="s">
        <v>225</v>
      </c>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2"/>
      <c r="AR54" s="302"/>
      <c r="AS54" s="302"/>
      <c r="AT54" s="302"/>
      <c r="AU54" s="302"/>
      <c r="AV54" s="302"/>
      <c r="AW54" s="302"/>
      <c r="AX54" s="302"/>
      <c r="AY54" s="302"/>
      <c r="AZ54" s="303"/>
      <c r="BA54" s="302"/>
      <c r="BB54" s="302"/>
      <c r="BC54" s="302"/>
      <c r="BD54" s="302"/>
      <c r="BE54" s="302"/>
      <c r="BF54" s="302"/>
      <c r="BG54" s="302"/>
      <c r="BH54" s="302"/>
      <c r="BI54" s="302"/>
    </row>
    <row r="55" spans="1:61" ht="15" customHeight="1" x14ac:dyDescent="0.3">
      <c r="A55" s="299">
        <v>4</v>
      </c>
      <c r="B55" s="300"/>
      <c r="C55" s="300"/>
      <c r="D55" s="300"/>
      <c r="E55" s="301" t="s">
        <v>226</v>
      </c>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2"/>
      <c r="AR55" s="302"/>
      <c r="AS55" s="302"/>
      <c r="AT55" s="302"/>
      <c r="AU55" s="302"/>
      <c r="AV55" s="302"/>
      <c r="AW55" s="302"/>
      <c r="AX55" s="302"/>
      <c r="AY55" s="302"/>
      <c r="AZ55" s="303"/>
      <c r="BA55" s="302"/>
      <c r="BB55" s="302"/>
      <c r="BC55" s="302"/>
      <c r="BD55" s="302"/>
      <c r="BE55" s="302"/>
      <c r="BF55" s="302"/>
      <c r="BG55" s="302"/>
      <c r="BH55" s="302"/>
      <c r="BI55" s="302"/>
    </row>
    <row r="56" spans="1:61" ht="15" customHeight="1" x14ac:dyDescent="0.3">
      <c r="A56" s="299">
        <v>5</v>
      </c>
      <c r="B56" s="300"/>
      <c r="C56" s="300"/>
      <c r="D56" s="300"/>
      <c r="E56" s="301" t="s">
        <v>227</v>
      </c>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2"/>
      <c r="AR56" s="302"/>
      <c r="AS56" s="302"/>
      <c r="AT56" s="302"/>
      <c r="AU56" s="302"/>
      <c r="AV56" s="302"/>
      <c r="AW56" s="302"/>
      <c r="AX56" s="302"/>
      <c r="AY56" s="302"/>
      <c r="AZ56" s="303"/>
      <c r="BA56" s="302"/>
      <c r="BB56" s="302"/>
      <c r="BC56" s="302"/>
      <c r="BD56" s="302"/>
      <c r="BE56" s="302"/>
      <c r="BF56" s="302"/>
      <c r="BG56" s="302"/>
      <c r="BH56" s="302"/>
      <c r="BI56" s="302"/>
    </row>
    <row r="57" spans="1:61" ht="15" customHeight="1" x14ac:dyDescent="0.3">
      <c r="A57" s="299">
        <v>6</v>
      </c>
      <c r="B57" s="300"/>
      <c r="C57" s="300"/>
      <c r="D57" s="300"/>
      <c r="E57" s="301" t="s">
        <v>228</v>
      </c>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2"/>
      <c r="AR57" s="302"/>
      <c r="AS57" s="302"/>
      <c r="AT57" s="302"/>
      <c r="AU57" s="302"/>
      <c r="AV57" s="302"/>
      <c r="AW57" s="302"/>
      <c r="AX57" s="302"/>
      <c r="AY57" s="302"/>
      <c r="AZ57" s="303"/>
      <c r="BA57" s="302"/>
      <c r="BB57" s="302"/>
      <c r="BC57" s="302"/>
      <c r="BD57" s="302"/>
      <c r="BE57" s="302"/>
      <c r="BF57" s="302"/>
      <c r="BG57" s="302"/>
      <c r="BH57" s="302"/>
      <c r="BI57" s="302"/>
    </row>
    <row r="58" spans="1:61" ht="15" customHeight="1" x14ac:dyDescent="0.3">
      <c r="A58" s="299">
        <v>7</v>
      </c>
      <c r="B58" s="300"/>
      <c r="C58" s="300"/>
      <c r="D58" s="300"/>
      <c r="E58" s="301" t="s">
        <v>229</v>
      </c>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2"/>
      <c r="AR58" s="302"/>
      <c r="AS58" s="302"/>
      <c r="AT58" s="302"/>
      <c r="AU58" s="302"/>
      <c r="AV58" s="302"/>
      <c r="AW58" s="302"/>
      <c r="AX58" s="302"/>
      <c r="AY58" s="302"/>
      <c r="AZ58" s="303"/>
      <c r="BA58" s="302"/>
      <c r="BB58" s="302"/>
      <c r="BC58" s="302"/>
      <c r="BD58" s="302"/>
      <c r="BE58" s="302"/>
      <c r="BF58" s="302"/>
      <c r="BG58" s="302"/>
      <c r="BH58" s="302"/>
      <c r="BI58" s="302"/>
    </row>
    <row r="59" spans="1:61" ht="15" customHeight="1" x14ac:dyDescent="0.3">
      <c r="A59" s="299">
        <v>8</v>
      </c>
      <c r="B59" s="300"/>
      <c r="C59" s="300"/>
      <c r="D59" s="300"/>
      <c r="E59" s="301" t="s">
        <v>230</v>
      </c>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2"/>
      <c r="AR59" s="302"/>
      <c r="AS59" s="302"/>
      <c r="AT59" s="302"/>
      <c r="AU59" s="302"/>
      <c r="AV59" s="302"/>
      <c r="AW59" s="302"/>
      <c r="AX59" s="302"/>
      <c r="AY59" s="302"/>
      <c r="AZ59" s="303"/>
      <c r="BA59" s="302"/>
      <c r="BB59" s="302"/>
      <c r="BC59" s="302"/>
      <c r="BD59" s="302"/>
      <c r="BE59" s="302"/>
      <c r="BF59" s="302"/>
      <c r="BG59" s="302"/>
      <c r="BH59" s="302"/>
      <c r="BI59" s="302"/>
    </row>
    <row r="60" spans="1:61" ht="15" customHeight="1" x14ac:dyDescent="0.3">
      <c r="A60" s="304"/>
      <c r="B60" s="305"/>
      <c r="C60" s="305"/>
      <c r="D60" s="305"/>
      <c r="E60" s="306" t="s">
        <v>193</v>
      </c>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7">
        <f>SUM(AQ52:AY59)</f>
        <v>0</v>
      </c>
      <c r="AR60" s="307"/>
      <c r="AS60" s="307"/>
      <c r="AT60" s="307"/>
      <c r="AU60" s="307"/>
      <c r="AV60" s="307"/>
      <c r="AW60" s="307"/>
      <c r="AX60" s="307"/>
      <c r="AY60" s="307"/>
      <c r="AZ60" s="308">
        <f>SUM(AZ52:BI59)</f>
        <v>0</v>
      </c>
      <c r="BA60" s="307"/>
      <c r="BB60" s="307"/>
      <c r="BC60" s="307"/>
      <c r="BD60" s="307"/>
      <c r="BE60" s="307"/>
      <c r="BF60" s="307"/>
      <c r="BG60" s="307"/>
      <c r="BH60" s="307"/>
      <c r="BI60" s="307"/>
    </row>
    <row r="61" spans="1:61" ht="15" customHeight="1" x14ac:dyDescent="0.3">
      <c r="A61" s="304"/>
      <c r="B61" s="305"/>
      <c r="C61" s="305"/>
      <c r="D61" s="305"/>
      <c r="E61" s="306" t="s">
        <v>231</v>
      </c>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2"/>
      <c r="AR61" s="302"/>
      <c r="AS61" s="302"/>
      <c r="AT61" s="302"/>
      <c r="AU61" s="302"/>
      <c r="AV61" s="302"/>
      <c r="AW61" s="302"/>
      <c r="AX61" s="302"/>
      <c r="AY61" s="302"/>
      <c r="AZ61" s="303"/>
      <c r="BA61" s="302"/>
      <c r="BB61" s="302"/>
      <c r="BC61" s="302"/>
      <c r="BD61" s="302"/>
      <c r="BE61" s="302"/>
      <c r="BF61" s="302"/>
      <c r="BG61" s="302"/>
      <c r="BH61" s="302"/>
      <c r="BI61" s="302"/>
    </row>
    <row r="62" spans="1:61" ht="15" customHeight="1" x14ac:dyDescent="0.3">
      <c r="A62" s="309" t="s">
        <v>232</v>
      </c>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1"/>
      <c r="AQ62" s="312">
        <f>AQ60+AZ60+AQ61+AZ61</f>
        <v>0</v>
      </c>
      <c r="AR62" s="313"/>
      <c r="AS62" s="313"/>
      <c r="AT62" s="313"/>
      <c r="AU62" s="313"/>
      <c r="AV62" s="313"/>
      <c r="AW62" s="313"/>
      <c r="AX62" s="313"/>
      <c r="AY62" s="313"/>
      <c r="AZ62" s="313"/>
      <c r="BA62" s="313"/>
      <c r="BB62" s="313"/>
      <c r="BC62" s="313"/>
      <c r="BD62" s="313"/>
      <c r="BE62" s="313"/>
      <c r="BF62" s="313"/>
      <c r="BG62" s="313"/>
      <c r="BH62" s="313"/>
      <c r="BI62" s="314"/>
    </row>
    <row r="63" spans="1:61" ht="15" customHeight="1" x14ac:dyDescent="0.3">
      <c r="A63" s="286"/>
      <c r="B63" s="287"/>
      <c r="C63" s="287"/>
      <c r="D63" s="287"/>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9"/>
      <c r="AR63" s="289"/>
      <c r="AS63" s="289"/>
      <c r="AT63" s="289"/>
      <c r="AU63" s="289"/>
      <c r="AV63" s="289"/>
      <c r="AW63" s="289"/>
      <c r="AX63" s="289"/>
      <c r="AY63" s="289"/>
      <c r="AZ63" s="290"/>
      <c r="BA63" s="289"/>
      <c r="BB63" s="289"/>
      <c r="BC63" s="289"/>
      <c r="BD63" s="289"/>
      <c r="BE63" s="289"/>
      <c r="BF63" s="289"/>
      <c r="BG63" s="289"/>
      <c r="BH63" s="289"/>
      <c r="BI63" s="289"/>
    </row>
    <row r="64" spans="1:61" ht="17.25" customHeight="1" x14ac:dyDescent="0.3">
      <c r="A64" s="292" t="s">
        <v>233</v>
      </c>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row>
    <row r="65" spans="1:61" s="1" customFormat="1" ht="27" customHeight="1" x14ac:dyDescent="0.3">
      <c r="A65" s="286" t="s">
        <v>159</v>
      </c>
      <c r="B65" s="287"/>
      <c r="C65" s="287"/>
      <c r="D65" s="287"/>
      <c r="E65" s="288" t="s">
        <v>160</v>
      </c>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94" t="s">
        <v>161</v>
      </c>
      <c r="AR65" s="294"/>
      <c r="AS65" s="294"/>
      <c r="AT65" s="294"/>
      <c r="AU65" s="294"/>
      <c r="AV65" s="294"/>
      <c r="AW65" s="294"/>
      <c r="AX65" s="294"/>
      <c r="AY65" s="294"/>
      <c r="AZ65" s="295" t="s">
        <v>162</v>
      </c>
      <c r="BA65" s="294"/>
      <c r="BB65" s="294"/>
      <c r="BC65" s="294"/>
      <c r="BD65" s="294"/>
      <c r="BE65" s="294"/>
      <c r="BF65" s="294"/>
      <c r="BG65" s="294"/>
      <c r="BH65" s="294"/>
      <c r="BI65" s="294"/>
    </row>
    <row r="66" spans="1:61" ht="17.25" customHeight="1" x14ac:dyDescent="0.3">
      <c r="A66" s="296"/>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8"/>
    </row>
    <row r="67" spans="1:61" ht="15" customHeight="1" x14ac:dyDescent="0.3">
      <c r="A67" s="226" t="s">
        <v>241</v>
      </c>
      <c r="B67" s="227"/>
      <c r="C67" s="227"/>
      <c r="D67" s="227"/>
      <c r="E67" s="228" t="s">
        <v>240</v>
      </c>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0">
        <f>SUM(AQ68:AY69)</f>
        <v>0</v>
      </c>
      <c r="AR67" s="221"/>
      <c r="AS67" s="221"/>
      <c r="AT67" s="221"/>
      <c r="AU67" s="221"/>
      <c r="AV67" s="221"/>
      <c r="AW67" s="221"/>
      <c r="AX67" s="221"/>
      <c r="AY67" s="222"/>
      <c r="AZ67" s="223">
        <f>SUM(AZ68:BI69)</f>
        <v>0</v>
      </c>
      <c r="BA67" s="224"/>
      <c r="BB67" s="224"/>
      <c r="BC67" s="224"/>
      <c r="BD67" s="224"/>
      <c r="BE67" s="224"/>
      <c r="BF67" s="224"/>
      <c r="BG67" s="224"/>
      <c r="BH67" s="224"/>
      <c r="BI67" s="225"/>
    </row>
    <row r="68" spans="1:61" ht="15" customHeight="1" x14ac:dyDescent="0.3">
      <c r="A68" s="284" t="s">
        <v>244</v>
      </c>
      <c r="B68" s="285"/>
      <c r="C68" s="285"/>
      <c r="D68" s="285"/>
      <c r="E68" s="280" t="s">
        <v>242</v>
      </c>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06"/>
      <c r="AR68" s="207"/>
      <c r="AS68" s="207"/>
      <c r="AT68" s="207"/>
      <c r="AU68" s="207"/>
      <c r="AV68" s="207"/>
      <c r="AW68" s="207"/>
      <c r="AX68" s="207"/>
      <c r="AY68" s="208"/>
      <c r="AZ68" s="209"/>
      <c r="BA68" s="210"/>
      <c r="BB68" s="210"/>
      <c r="BC68" s="210"/>
      <c r="BD68" s="210"/>
      <c r="BE68" s="210"/>
      <c r="BF68" s="210"/>
      <c r="BG68" s="210"/>
      <c r="BH68" s="210"/>
      <c r="BI68" s="211"/>
    </row>
    <row r="69" spans="1:61" s="63" customFormat="1" ht="15" customHeight="1" x14ac:dyDescent="0.3">
      <c r="A69" s="284" t="s">
        <v>243</v>
      </c>
      <c r="B69" s="285"/>
      <c r="C69" s="285"/>
      <c r="D69" s="285"/>
      <c r="E69" s="280" t="s">
        <v>245</v>
      </c>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06"/>
      <c r="AR69" s="207"/>
      <c r="AS69" s="207"/>
      <c r="AT69" s="207"/>
      <c r="AU69" s="207"/>
      <c r="AV69" s="207"/>
      <c r="AW69" s="207"/>
      <c r="AX69" s="207"/>
      <c r="AY69" s="208"/>
      <c r="AZ69" s="209"/>
      <c r="BA69" s="210"/>
      <c r="BB69" s="210"/>
      <c r="BC69" s="210"/>
      <c r="BD69" s="210"/>
      <c r="BE69" s="210"/>
      <c r="BF69" s="210"/>
      <c r="BG69" s="210"/>
      <c r="BH69" s="210"/>
      <c r="BI69" s="211"/>
    </row>
    <row r="70" spans="1:61" s="63" customFormat="1" ht="15" customHeight="1" x14ac:dyDescent="0.3">
      <c r="A70" s="226" t="s">
        <v>247</v>
      </c>
      <c r="B70" s="227"/>
      <c r="C70" s="227"/>
      <c r="D70" s="227"/>
      <c r="E70" s="228" t="s">
        <v>246</v>
      </c>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0">
        <f>SUM(AQ72:AY75)</f>
        <v>0</v>
      </c>
      <c r="AR70" s="221"/>
      <c r="AS70" s="221"/>
      <c r="AT70" s="221"/>
      <c r="AU70" s="221"/>
      <c r="AV70" s="221"/>
      <c r="AW70" s="221"/>
      <c r="AX70" s="221"/>
      <c r="AY70" s="222"/>
      <c r="AZ70" s="223">
        <f>SUM(AZ71:BI77)</f>
        <v>0</v>
      </c>
      <c r="BA70" s="224"/>
      <c r="BB70" s="224"/>
      <c r="BC70" s="224"/>
      <c r="BD70" s="224"/>
      <c r="BE70" s="224"/>
      <c r="BF70" s="224"/>
      <c r="BG70" s="224"/>
      <c r="BH70" s="224"/>
      <c r="BI70" s="225"/>
    </row>
    <row r="71" spans="1:61" s="63" customFormat="1" ht="15" customHeight="1" x14ac:dyDescent="0.3">
      <c r="A71" s="276"/>
      <c r="B71" s="277"/>
      <c r="C71" s="277"/>
      <c r="D71" s="277"/>
      <c r="E71" s="280" t="s">
        <v>234</v>
      </c>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29"/>
      <c r="AR71" s="230"/>
      <c r="AS71" s="230"/>
      <c r="AT71" s="230"/>
      <c r="AU71" s="230"/>
      <c r="AV71" s="230"/>
      <c r="AW71" s="230"/>
      <c r="AX71" s="230"/>
      <c r="AY71" s="231"/>
      <c r="AZ71" s="209"/>
      <c r="BA71" s="210"/>
      <c r="BB71" s="210"/>
      <c r="BC71" s="210"/>
      <c r="BD71" s="210"/>
      <c r="BE71" s="210"/>
      <c r="BF71" s="210"/>
      <c r="BG71" s="210"/>
      <c r="BH71" s="210"/>
      <c r="BI71" s="211"/>
    </row>
    <row r="72" spans="1:61" ht="28.5" customHeight="1" x14ac:dyDescent="0.3">
      <c r="A72" s="276"/>
      <c r="B72" s="277"/>
      <c r="C72" s="277"/>
      <c r="D72" s="277"/>
      <c r="E72" s="280" t="s">
        <v>235</v>
      </c>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06"/>
      <c r="AR72" s="207"/>
      <c r="AS72" s="207"/>
      <c r="AT72" s="207"/>
      <c r="AU72" s="207"/>
      <c r="AV72" s="207"/>
      <c r="AW72" s="207"/>
      <c r="AX72" s="207"/>
      <c r="AY72" s="208"/>
      <c r="AZ72" s="209"/>
      <c r="BA72" s="210"/>
      <c r="BB72" s="210"/>
      <c r="BC72" s="210"/>
      <c r="BD72" s="210"/>
      <c r="BE72" s="210"/>
      <c r="BF72" s="210"/>
      <c r="BG72" s="210"/>
      <c r="BH72" s="210"/>
      <c r="BI72" s="211"/>
    </row>
    <row r="73" spans="1:61" ht="25.5" customHeight="1" x14ac:dyDescent="0.3">
      <c r="A73" s="276"/>
      <c r="B73" s="277"/>
      <c r="C73" s="277"/>
      <c r="D73" s="277"/>
      <c r="E73" s="280" t="s">
        <v>236</v>
      </c>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06"/>
      <c r="AR73" s="207"/>
      <c r="AS73" s="207"/>
      <c r="AT73" s="207"/>
      <c r="AU73" s="207"/>
      <c r="AV73" s="207"/>
      <c r="AW73" s="207"/>
      <c r="AX73" s="207"/>
      <c r="AY73" s="208"/>
      <c r="AZ73" s="209"/>
      <c r="BA73" s="210"/>
      <c r="BB73" s="210"/>
      <c r="BC73" s="210"/>
      <c r="BD73" s="210"/>
      <c r="BE73" s="210"/>
      <c r="BF73" s="210"/>
      <c r="BG73" s="210"/>
      <c r="BH73" s="210"/>
      <c r="BI73" s="211"/>
    </row>
    <row r="74" spans="1:61" ht="15" customHeight="1" x14ac:dyDescent="0.3">
      <c r="A74" s="276"/>
      <c r="B74" s="277"/>
      <c r="C74" s="277"/>
      <c r="D74" s="277"/>
      <c r="E74" s="280" t="s">
        <v>237</v>
      </c>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06"/>
      <c r="AR74" s="207"/>
      <c r="AS74" s="207"/>
      <c r="AT74" s="207"/>
      <c r="AU74" s="207"/>
      <c r="AV74" s="207"/>
      <c r="AW74" s="207"/>
      <c r="AX74" s="207"/>
      <c r="AY74" s="208"/>
      <c r="AZ74" s="209"/>
      <c r="BA74" s="210"/>
      <c r="BB74" s="210"/>
      <c r="BC74" s="210"/>
      <c r="BD74" s="210"/>
      <c r="BE74" s="210"/>
      <c r="BF74" s="210"/>
      <c r="BG74" s="210"/>
      <c r="BH74" s="210"/>
      <c r="BI74" s="211"/>
    </row>
    <row r="75" spans="1:61" ht="15" customHeight="1" x14ac:dyDescent="0.3">
      <c r="A75" s="276"/>
      <c r="B75" s="277"/>
      <c r="C75" s="277"/>
      <c r="D75" s="277"/>
      <c r="E75" s="280" t="s">
        <v>238</v>
      </c>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06"/>
      <c r="AR75" s="207"/>
      <c r="AS75" s="207"/>
      <c r="AT75" s="207"/>
      <c r="AU75" s="207"/>
      <c r="AV75" s="207"/>
      <c r="AW75" s="207"/>
      <c r="AX75" s="207"/>
      <c r="AY75" s="208"/>
      <c r="AZ75" s="209"/>
      <c r="BA75" s="210"/>
      <c r="BB75" s="210"/>
      <c r="BC75" s="210"/>
      <c r="BD75" s="210"/>
      <c r="BE75" s="210"/>
      <c r="BF75" s="210"/>
      <c r="BG75" s="210"/>
      <c r="BH75" s="210"/>
      <c r="BI75" s="211"/>
    </row>
    <row r="76" spans="1:61" ht="15" customHeight="1" x14ac:dyDescent="0.3">
      <c r="A76" s="276"/>
      <c r="B76" s="277"/>
      <c r="C76" s="277"/>
      <c r="D76" s="277"/>
      <c r="E76" s="280" t="s">
        <v>239</v>
      </c>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29"/>
      <c r="AR76" s="230"/>
      <c r="AS76" s="230"/>
      <c r="AT76" s="230"/>
      <c r="AU76" s="230"/>
      <c r="AV76" s="230"/>
      <c r="AW76" s="230"/>
      <c r="AX76" s="230"/>
      <c r="AY76" s="231"/>
      <c r="AZ76" s="209"/>
      <c r="BA76" s="210"/>
      <c r="BB76" s="210"/>
      <c r="BC76" s="210"/>
      <c r="BD76" s="210"/>
      <c r="BE76" s="210"/>
      <c r="BF76" s="210"/>
      <c r="BG76" s="210"/>
      <c r="BH76" s="210"/>
      <c r="BI76" s="211"/>
    </row>
    <row r="77" spans="1:61" ht="15" customHeight="1" x14ac:dyDescent="0.3">
      <c r="A77" s="226" t="s">
        <v>249</v>
      </c>
      <c r="B77" s="227"/>
      <c r="C77" s="227"/>
      <c r="D77" s="227"/>
      <c r="E77" s="228" t="s">
        <v>248</v>
      </c>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9"/>
      <c r="AR77" s="230"/>
      <c r="AS77" s="230"/>
      <c r="AT77" s="230"/>
      <c r="AU77" s="230"/>
      <c r="AV77" s="230"/>
      <c r="AW77" s="230"/>
      <c r="AX77" s="230"/>
      <c r="AY77" s="231"/>
      <c r="AZ77" s="281"/>
      <c r="BA77" s="282"/>
      <c r="BB77" s="282"/>
      <c r="BC77" s="282"/>
      <c r="BD77" s="282"/>
      <c r="BE77" s="282"/>
      <c r="BF77" s="282"/>
      <c r="BG77" s="282"/>
      <c r="BH77" s="282"/>
      <c r="BI77" s="283"/>
    </row>
    <row r="78" spans="1:61" ht="18" customHeight="1" x14ac:dyDescent="0.3">
      <c r="A78" s="203"/>
      <c r="B78" s="204"/>
      <c r="C78" s="204"/>
      <c r="D78" s="204"/>
      <c r="E78" s="205" t="s">
        <v>250</v>
      </c>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20">
        <f>AQ67+AQ70</f>
        <v>0</v>
      </c>
      <c r="AR78" s="221"/>
      <c r="AS78" s="221"/>
      <c r="AT78" s="221"/>
      <c r="AU78" s="221"/>
      <c r="AV78" s="221"/>
      <c r="AW78" s="221"/>
      <c r="AX78" s="221"/>
      <c r="AY78" s="222"/>
      <c r="AZ78" s="223">
        <f>AZ67+AZ70+AZ77</f>
        <v>0</v>
      </c>
      <c r="BA78" s="224"/>
      <c r="BB78" s="224"/>
      <c r="BC78" s="224"/>
      <c r="BD78" s="224"/>
      <c r="BE78" s="224"/>
      <c r="BF78" s="224"/>
      <c r="BG78" s="224"/>
      <c r="BH78" s="224"/>
      <c r="BI78" s="225"/>
    </row>
    <row r="79" spans="1:61" ht="18" customHeight="1" x14ac:dyDescent="0.3">
      <c r="A79" s="203"/>
      <c r="B79" s="204"/>
      <c r="C79" s="204"/>
      <c r="D79" s="204"/>
      <c r="E79" s="205" t="s">
        <v>251</v>
      </c>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6"/>
      <c r="AR79" s="207"/>
      <c r="AS79" s="207"/>
      <c r="AT79" s="207"/>
      <c r="AU79" s="207"/>
      <c r="AV79" s="207"/>
      <c r="AW79" s="207"/>
      <c r="AX79" s="207"/>
      <c r="AY79" s="208"/>
      <c r="AZ79" s="209"/>
      <c r="BA79" s="210"/>
      <c r="BB79" s="210"/>
      <c r="BC79" s="210"/>
      <c r="BD79" s="210"/>
      <c r="BE79" s="210"/>
      <c r="BF79" s="210"/>
      <c r="BG79" s="210"/>
      <c r="BH79" s="210"/>
      <c r="BI79" s="211"/>
    </row>
    <row r="80" spans="1:61" ht="18" customHeight="1" x14ac:dyDescent="0.3">
      <c r="A80" s="203"/>
      <c r="B80" s="204"/>
      <c r="C80" s="204"/>
      <c r="D80" s="204"/>
      <c r="E80" s="205" t="s">
        <v>252</v>
      </c>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59">
        <f>AQ78+AZ78+AQ79+AZ79</f>
        <v>0</v>
      </c>
      <c r="AR80" s="260"/>
      <c r="AS80" s="260"/>
      <c r="AT80" s="260"/>
      <c r="AU80" s="260"/>
      <c r="AV80" s="260"/>
      <c r="AW80" s="260"/>
      <c r="AX80" s="260"/>
      <c r="AY80" s="260"/>
      <c r="AZ80" s="260"/>
      <c r="BA80" s="260"/>
      <c r="BB80" s="260"/>
      <c r="BC80" s="260"/>
      <c r="BD80" s="260"/>
      <c r="BE80" s="260"/>
      <c r="BF80" s="260"/>
      <c r="BG80" s="260"/>
      <c r="BH80" s="260"/>
      <c r="BI80" s="261"/>
    </row>
    <row r="81" spans="1:61" x14ac:dyDescent="0.3">
      <c r="A81" s="50"/>
      <c r="B81" s="50"/>
      <c r="C81" s="50"/>
      <c r="D81" s="50"/>
      <c r="E81" s="50"/>
      <c r="F81" s="50"/>
      <c r="G81" s="50"/>
      <c r="AQ81" s="50"/>
      <c r="AR81" s="50"/>
      <c r="AS81" s="50"/>
      <c r="AT81" s="50"/>
      <c r="AU81" s="50"/>
      <c r="AV81" s="50"/>
      <c r="AW81" s="50"/>
      <c r="AX81" s="50"/>
      <c r="AY81" s="50"/>
      <c r="AZ81" s="50"/>
      <c r="BA81" s="50"/>
      <c r="BB81" s="50"/>
      <c r="BC81" s="50"/>
      <c r="BD81" s="50"/>
      <c r="BE81" s="50"/>
      <c r="BF81" s="50"/>
      <c r="BG81" s="50"/>
      <c r="BH81" s="50"/>
      <c r="BI81" s="50"/>
    </row>
    <row r="82" spans="1:61" x14ac:dyDescent="0.3">
      <c r="A82" s="50"/>
      <c r="B82" s="50"/>
      <c r="C82" s="50"/>
      <c r="D82" s="50"/>
      <c r="E82" s="50"/>
      <c r="F82" s="50"/>
      <c r="G82" s="50"/>
      <c r="H82" s="278" t="s">
        <v>0</v>
      </c>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330" t="s">
        <v>457</v>
      </c>
      <c r="AR82" s="331"/>
      <c r="AS82" s="331"/>
      <c r="AT82" s="331"/>
      <c r="AU82" s="331"/>
      <c r="AV82" s="331"/>
      <c r="AW82" s="331"/>
      <c r="AX82" s="331"/>
      <c r="AY82" s="331"/>
      <c r="AZ82" s="331"/>
      <c r="BA82" s="331"/>
      <c r="BB82" s="331"/>
      <c r="BC82" s="331"/>
      <c r="BD82" s="331"/>
      <c r="BE82" s="331"/>
      <c r="BF82" s="331"/>
      <c r="BG82" s="331"/>
      <c r="BH82" s="331"/>
      <c r="BI82" s="332"/>
    </row>
    <row r="83" spans="1:61" x14ac:dyDescent="0.3">
      <c r="A83" s="50"/>
      <c r="B83" s="50"/>
      <c r="C83" s="50"/>
      <c r="D83" s="50"/>
      <c r="E83" s="50"/>
      <c r="F83" s="50"/>
      <c r="G83" s="50"/>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333"/>
      <c r="AR83" s="334"/>
      <c r="AS83" s="334"/>
      <c r="AT83" s="334"/>
      <c r="AU83" s="334"/>
      <c r="AV83" s="334"/>
      <c r="AW83" s="334"/>
      <c r="AX83" s="334"/>
      <c r="AY83" s="334"/>
      <c r="AZ83" s="334"/>
      <c r="BA83" s="334"/>
      <c r="BB83" s="334"/>
      <c r="BC83" s="334"/>
      <c r="BD83" s="334"/>
      <c r="BE83" s="334"/>
      <c r="BF83" s="334"/>
      <c r="BG83" s="334"/>
      <c r="BH83" s="334"/>
      <c r="BI83" s="335"/>
    </row>
    <row r="84" spans="1:61" x14ac:dyDescent="0.3">
      <c r="A84" s="50"/>
      <c r="B84" s="50"/>
      <c r="C84" s="50"/>
      <c r="D84" s="50"/>
      <c r="E84" s="50"/>
      <c r="F84" s="50"/>
      <c r="G84" s="50"/>
      <c r="H84" s="278" t="s">
        <v>1</v>
      </c>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336"/>
      <c r="AR84" s="337"/>
      <c r="AS84" s="337"/>
      <c r="AT84" s="337"/>
      <c r="AU84" s="337"/>
      <c r="AV84" s="337"/>
      <c r="AW84" s="337"/>
      <c r="AX84" s="337"/>
      <c r="AY84" s="338"/>
      <c r="AZ84" s="336" t="s">
        <v>319</v>
      </c>
      <c r="BA84" s="337"/>
      <c r="BB84" s="337"/>
      <c r="BC84" s="337"/>
      <c r="BD84" s="337"/>
      <c r="BE84" s="337"/>
      <c r="BF84" s="337"/>
      <c r="BG84" s="337"/>
      <c r="BH84" s="337"/>
      <c r="BI84" s="338"/>
    </row>
    <row r="85" spans="1:61" ht="18" x14ac:dyDescent="0.35">
      <c r="A85" s="50"/>
      <c r="B85" s="50"/>
      <c r="C85" s="50"/>
      <c r="D85" s="50"/>
      <c r="E85" s="50"/>
      <c r="F85" s="50"/>
      <c r="G85" s="50"/>
      <c r="H85" s="339"/>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340"/>
      <c r="AQ85" s="340"/>
      <c r="AR85" s="340"/>
      <c r="AS85" s="340"/>
      <c r="AT85" s="340"/>
      <c r="AU85" s="340"/>
      <c r="AV85" s="340"/>
      <c r="AW85" s="340"/>
      <c r="AX85" s="340"/>
      <c r="AY85" s="340"/>
      <c r="AZ85" s="340"/>
      <c r="BA85" s="340"/>
      <c r="BB85" s="340"/>
      <c r="BC85" s="340"/>
      <c r="BD85" s="340"/>
      <c r="BE85" s="340"/>
      <c r="BF85" s="340"/>
      <c r="BG85" s="340"/>
      <c r="BH85" s="340"/>
      <c r="BI85" s="341"/>
    </row>
    <row r="86" spans="1:61" x14ac:dyDescent="0.3">
      <c r="A86" s="342"/>
      <c r="B86" s="342"/>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2"/>
      <c r="BE86" s="342"/>
      <c r="BF86" s="342"/>
      <c r="BG86" s="342"/>
      <c r="BH86" s="342"/>
      <c r="BI86" s="342"/>
    </row>
    <row r="87" spans="1:61" ht="21" customHeight="1" x14ac:dyDescent="0.3">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row>
    <row r="88" spans="1:61" x14ac:dyDescent="0.3">
      <c r="A88" s="319" t="s">
        <v>158</v>
      </c>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1"/>
    </row>
    <row r="89" spans="1:61" ht="15" customHeight="1" x14ac:dyDescent="0.3">
      <c r="A89" s="291" t="s">
        <v>222</v>
      </c>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3"/>
    </row>
    <row r="90" spans="1:61" ht="28.5" customHeight="1" x14ac:dyDescent="0.3">
      <c r="A90" s="286" t="s">
        <v>159</v>
      </c>
      <c r="B90" s="287"/>
      <c r="C90" s="287"/>
      <c r="D90" s="287"/>
      <c r="E90" s="288" t="s">
        <v>160</v>
      </c>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94" t="s">
        <v>161</v>
      </c>
      <c r="AR90" s="294"/>
      <c r="AS90" s="294"/>
      <c r="AT90" s="294"/>
      <c r="AU90" s="294"/>
      <c r="AV90" s="294"/>
      <c r="AW90" s="294"/>
      <c r="AX90" s="294"/>
      <c r="AY90" s="294"/>
      <c r="AZ90" s="295" t="s">
        <v>162</v>
      </c>
      <c r="BA90" s="294"/>
      <c r="BB90" s="294"/>
      <c r="BC90" s="294"/>
      <c r="BD90" s="294"/>
      <c r="BE90" s="294"/>
      <c r="BF90" s="294"/>
      <c r="BG90" s="294"/>
      <c r="BH90" s="294"/>
      <c r="BI90" s="294"/>
    </row>
    <row r="91" spans="1:61" x14ac:dyDescent="0.3">
      <c r="A91" s="299">
        <v>1</v>
      </c>
      <c r="B91" s="300"/>
      <c r="C91" s="300"/>
      <c r="D91" s="300"/>
      <c r="E91" s="301" t="s">
        <v>224</v>
      </c>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2"/>
      <c r="AR91" s="302"/>
      <c r="AS91" s="302"/>
      <c r="AT91" s="302"/>
      <c r="AU91" s="302"/>
      <c r="AV91" s="302"/>
      <c r="AW91" s="302"/>
      <c r="AX91" s="302"/>
      <c r="AY91" s="302"/>
      <c r="AZ91" s="303"/>
      <c r="BA91" s="302"/>
      <c r="BB91" s="302"/>
      <c r="BC91" s="302"/>
      <c r="BD91" s="302"/>
      <c r="BE91" s="302"/>
      <c r="BF91" s="302"/>
      <c r="BG91" s="302"/>
      <c r="BH91" s="302"/>
      <c r="BI91" s="302"/>
    </row>
    <row r="92" spans="1:61" x14ac:dyDescent="0.3">
      <c r="A92" s="299">
        <v>2</v>
      </c>
      <c r="B92" s="300"/>
      <c r="C92" s="300"/>
      <c r="D92" s="300"/>
      <c r="E92" s="301" t="s">
        <v>223</v>
      </c>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2"/>
      <c r="AR92" s="302"/>
      <c r="AS92" s="302"/>
      <c r="AT92" s="302"/>
      <c r="AU92" s="302"/>
      <c r="AV92" s="302"/>
      <c r="AW92" s="302"/>
      <c r="AX92" s="302"/>
      <c r="AY92" s="302"/>
      <c r="AZ92" s="303"/>
      <c r="BA92" s="302"/>
      <c r="BB92" s="302"/>
      <c r="BC92" s="302"/>
      <c r="BD92" s="302"/>
      <c r="BE92" s="302"/>
      <c r="BF92" s="302"/>
      <c r="BG92" s="302"/>
      <c r="BH92" s="302"/>
      <c r="BI92" s="302"/>
    </row>
    <row r="93" spans="1:61" x14ac:dyDescent="0.3">
      <c r="A93" s="299">
        <v>3</v>
      </c>
      <c r="B93" s="300"/>
      <c r="C93" s="300"/>
      <c r="D93" s="300"/>
      <c r="E93" s="301" t="s">
        <v>225</v>
      </c>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2"/>
      <c r="AR93" s="302"/>
      <c r="AS93" s="302"/>
      <c r="AT93" s="302"/>
      <c r="AU93" s="302"/>
      <c r="AV93" s="302"/>
      <c r="AW93" s="302"/>
      <c r="AX93" s="302"/>
      <c r="AY93" s="302"/>
      <c r="AZ93" s="303"/>
      <c r="BA93" s="302"/>
      <c r="BB93" s="302"/>
      <c r="BC93" s="302"/>
      <c r="BD93" s="302"/>
      <c r="BE93" s="302"/>
      <c r="BF93" s="302"/>
      <c r="BG93" s="302"/>
      <c r="BH93" s="302"/>
      <c r="BI93" s="302"/>
    </row>
    <row r="94" spans="1:61" x14ac:dyDescent="0.3">
      <c r="A94" s="299">
        <v>4</v>
      </c>
      <c r="B94" s="300"/>
      <c r="C94" s="300"/>
      <c r="D94" s="300"/>
      <c r="E94" s="301" t="s">
        <v>226</v>
      </c>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2"/>
      <c r="AR94" s="302"/>
      <c r="AS94" s="302"/>
      <c r="AT94" s="302"/>
      <c r="AU94" s="302"/>
      <c r="AV94" s="302"/>
      <c r="AW94" s="302"/>
      <c r="AX94" s="302"/>
      <c r="AY94" s="302"/>
      <c r="AZ94" s="303"/>
      <c r="BA94" s="302"/>
      <c r="BB94" s="302"/>
      <c r="BC94" s="302"/>
      <c r="BD94" s="302"/>
      <c r="BE94" s="302"/>
      <c r="BF94" s="302"/>
      <c r="BG94" s="302"/>
      <c r="BH94" s="302"/>
      <c r="BI94" s="302"/>
    </row>
    <row r="95" spans="1:61" x14ac:dyDescent="0.3">
      <c r="A95" s="299">
        <v>5</v>
      </c>
      <c r="B95" s="300"/>
      <c r="C95" s="300"/>
      <c r="D95" s="300"/>
      <c r="E95" s="301" t="s">
        <v>227</v>
      </c>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2"/>
      <c r="AR95" s="302"/>
      <c r="AS95" s="302"/>
      <c r="AT95" s="302"/>
      <c r="AU95" s="302"/>
      <c r="AV95" s="302"/>
      <c r="AW95" s="302"/>
      <c r="AX95" s="302"/>
      <c r="AY95" s="302"/>
      <c r="AZ95" s="303"/>
      <c r="BA95" s="302"/>
      <c r="BB95" s="302"/>
      <c r="BC95" s="302"/>
      <c r="BD95" s="302"/>
      <c r="BE95" s="302"/>
      <c r="BF95" s="302"/>
      <c r="BG95" s="302"/>
      <c r="BH95" s="302"/>
      <c r="BI95" s="302"/>
    </row>
    <row r="96" spans="1:61" x14ac:dyDescent="0.3">
      <c r="A96" s="299">
        <v>6</v>
      </c>
      <c r="B96" s="300"/>
      <c r="C96" s="300"/>
      <c r="D96" s="300"/>
      <c r="E96" s="301" t="s">
        <v>228</v>
      </c>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2"/>
      <c r="AR96" s="302"/>
      <c r="AS96" s="302"/>
      <c r="AT96" s="302"/>
      <c r="AU96" s="302"/>
      <c r="AV96" s="302"/>
      <c r="AW96" s="302"/>
      <c r="AX96" s="302"/>
      <c r="AY96" s="302"/>
      <c r="AZ96" s="303"/>
      <c r="BA96" s="302"/>
      <c r="BB96" s="302"/>
      <c r="BC96" s="302"/>
      <c r="BD96" s="302"/>
      <c r="BE96" s="302"/>
      <c r="BF96" s="302"/>
      <c r="BG96" s="302"/>
      <c r="BH96" s="302"/>
      <c r="BI96" s="302"/>
    </row>
    <row r="97" spans="1:61" x14ac:dyDescent="0.3">
      <c r="A97" s="299">
        <v>7</v>
      </c>
      <c r="B97" s="300"/>
      <c r="C97" s="300"/>
      <c r="D97" s="300"/>
      <c r="E97" s="315" t="s">
        <v>230</v>
      </c>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7"/>
      <c r="AQ97" s="302"/>
      <c r="AR97" s="302"/>
      <c r="AS97" s="302"/>
      <c r="AT97" s="302"/>
      <c r="AU97" s="302"/>
      <c r="AV97" s="302"/>
      <c r="AW97" s="302"/>
      <c r="AX97" s="302"/>
      <c r="AY97" s="302"/>
      <c r="AZ97" s="303"/>
      <c r="BA97" s="302"/>
      <c r="BB97" s="302"/>
      <c r="BC97" s="302"/>
      <c r="BD97" s="302"/>
      <c r="BE97" s="302"/>
      <c r="BF97" s="302"/>
      <c r="BG97" s="302"/>
      <c r="BH97" s="302"/>
      <c r="BI97" s="302"/>
    </row>
    <row r="98" spans="1:61" x14ac:dyDescent="0.3">
      <c r="A98" s="299">
        <v>8</v>
      </c>
      <c r="B98" s="300"/>
      <c r="C98" s="300"/>
      <c r="D98" s="300"/>
      <c r="E98" s="315" t="s">
        <v>368</v>
      </c>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7"/>
      <c r="AQ98" s="302"/>
      <c r="AR98" s="302"/>
      <c r="AS98" s="302"/>
      <c r="AT98" s="302"/>
      <c r="AU98" s="302"/>
      <c r="AV98" s="302"/>
      <c r="AW98" s="302"/>
      <c r="AX98" s="302"/>
      <c r="AY98" s="302"/>
      <c r="AZ98" s="303"/>
      <c r="BA98" s="302"/>
      <c r="BB98" s="302"/>
      <c r="BC98" s="302"/>
      <c r="BD98" s="302"/>
      <c r="BE98" s="302"/>
      <c r="BF98" s="302"/>
      <c r="BG98" s="302"/>
      <c r="BH98" s="302"/>
      <c r="BI98" s="302"/>
    </row>
    <row r="99" spans="1:61" x14ac:dyDescent="0.3">
      <c r="A99" s="299">
        <v>9</v>
      </c>
      <c r="B99" s="300"/>
      <c r="C99" s="300"/>
      <c r="D99" s="300"/>
      <c r="E99" s="301" t="s">
        <v>517</v>
      </c>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2"/>
      <c r="AR99" s="302"/>
      <c r="AS99" s="302"/>
      <c r="AT99" s="302"/>
      <c r="AU99" s="302"/>
      <c r="AV99" s="302"/>
      <c r="AW99" s="302"/>
      <c r="AX99" s="302"/>
      <c r="AY99" s="302"/>
      <c r="AZ99" s="303"/>
      <c r="BA99" s="302"/>
      <c r="BB99" s="302"/>
      <c r="BC99" s="302"/>
      <c r="BD99" s="302"/>
      <c r="BE99" s="302"/>
      <c r="BF99" s="302"/>
      <c r="BG99" s="302"/>
      <c r="BH99" s="302"/>
      <c r="BI99" s="302"/>
    </row>
    <row r="100" spans="1:61" x14ac:dyDescent="0.3">
      <c r="A100" s="304"/>
      <c r="B100" s="305"/>
      <c r="C100" s="305"/>
      <c r="D100" s="305"/>
      <c r="E100" s="306" t="s">
        <v>193</v>
      </c>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7">
        <f>SUM(AQ91:AY99)</f>
        <v>0</v>
      </c>
      <c r="AR100" s="307"/>
      <c r="AS100" s="307"/>
      <c r="AT100" s="307"/>
      <c r="AU100" s="307"/>
      <c r="AV100" s="307"/>
      <c r="AW100" s="307"/>
      <c r="AX100" s="307"/>
      <c r="AY100" s="307"/>
      <c r="AZ100" s="308">
        <f>SUM(AZ91:BI99)</f>
        <v>0</v>
      </c>
      <c r="BA100" s="307"/>
      <c r="BB100" s="307"/>
      <c r="BC100" s="307"/>
      <c r="BD100" s="307"/>
      <c r="BE100" s="307"/>
      <c r="BF100" s="307"/>
      <c r="BG100" s="307"/>
      <c r="BH100" s="307"/>
      <c r="BI100" s="307"/>
    </row>
    <row r="101" spans="1:61" x14ac:dyDescent="0.3">
      <c r="A101" s="304"/>
      <c r="B101" s="305"/>
      <c r="C101" s="305"/>
      <c r="D101" s="305"/>
      <c r="E101" s="306" t="s">
        <v>231</v>
      </c>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2"/>
      <c r="AR101" s="302"/>
      <c r="AS101" s="302"/>
      <c r="AT101" s="302"/>
      <c r="AU101" s="302"/>
      <c r="AV101" s="302"/>
      <c r="AW101" s="302"/>
      <c r="AX101" s="302"/>
      <c r="AY101" s="302"/>
      <c r="AZ101" s="303"/>
      <c r="BA101" s="302"/>
      <c r="BB101" s="302"/>
      <c r="BC101" s="302"/>
      <c r="BD101" s="302"/>
      <c r="BE101" s="302"/>
      <c r="BF101" s="302"/>
      <c r="BG101" s="302"/>
      <c r="BH101" s="302"/>
      <c r="BI101" s="302"/>
    </row>
    <row r="102" spans="1:61" x14ac:dyDescent="0.3">
      <c r="A102" s="309" t="s">
        <v>232</v>
      </c>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1"/>
      <c r="AQ102" s="312">
        <f>AQ100+AZ100+AQ101+AZ101</f>
        <v>0</v>
      </c>
      <c r="AR102" s="313"/>
      <c r="AS102" s="313"/>
      <c r="AT102" s="313"/>
      <c r="AU102" s="313"/>
      <c r="AV102" s="313"/>
      <c r="AW102" s="313"/>
      <c r="AX102" s="313"/>
      <c r="AY102" s="313"/>
      <c r="AZ102" s="313"/>
      <c r="BA102" s="313"/>
      <c r="BB102" s="313"/>
      <c r="BC102" s="313"/>
      <c r="BD102" s="313"/>
      <c r="BE102" s="313"/>
      <c r="BF102" s="313"/>
      <c r="BG102" s="313"/>
      <c r="BH102" s="313"/>
      <c r="BI102" s="314"/>
    </row>
    <row r="103" spans="1:61" x14ac:dyDescent="0.3">
      <c r="A103" s="286"/>
      <c r="B103" s="287"/>
      <c r="C103" s="287"/>
      <c r="D103" s="287"/>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9"/>
      <c r="AR103" s="289"/>
      <c r="AS103" s="289"/>
      <c r="AT103" s="289"/>
      <c r="AU103" s="289"/>
      <c r="AV103" s="289"/>
      <c r="AW103" s="289"/>
      <c r="AX103" s="289"/>
      <c r="AY103" s="289"/>
      <c r="AZ103" s="290"/>
      <c r="BA103" s="289"/>
      <c r="BB103" s="289"/>
      <c r="BC103" s="289"/>
      <c r="BD103" s="289"/>
      <c r="BE103" s="289"/>
      <c r="BF103" s="289"/>
      <c r="BG103" s="289"/>
      <c r="BH103" s="289"/>
      <c r="BI103" s="289"/>
    </row>
    <row r="104" spans="1:61" ht="15.6" x14ac:dyDescent="0.3">
      <c r="A104" s="291" t="s">
        <v>233</v>
      </c>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292"/>
      <c r="AV104" s="292"/>
      <c r="AW104" s="292"/>
      <c r="AX104" s="292"/>
      <c r="AY104" s="292"/>
      <c r="AZ104" s="292"/>
      <c r="BA104" s="292"/>
      <c r="BB104" s="292"/>
      <c r="BC104" s="292"/>
      <c r="BD104" s="292"/>
      <c r="BE104" s="292"/>
      <c r="BF104" s="292"/>
      <c r="BG104" s="292"/>
      <c r="BH104" s="292"/>
      <c r="BI104" s="293"/>
    </row>
    <row r="105" spans="1:61" ht="26.25" customHeight="1" x14ac:dyDescent="0.3">
      <c r="A105" s="286" t="s">
        <v>159</v>
      </c>
      <c r="B105" s="287"/>
      <c r="C105" s="287"/>
      <c r="D105" s="287"/>
      <c r="E105" s="288" t="s">
        <v>160</v>
      </c>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94" t="s">
        <v>161</v>
      </c>
      <c r="AR105" s="294"/>
      <c r="AS105" s="294"/>
      <c r="AT105" s="294"/>
      <c r="AU105" s="294"/>
      <c r="AV105" s="294"/>
      <c r="AW105" s="294"/>
      <c r="AX105" s="294"/>
      <c r="AY105" s="294"/>
      <c r="AZ105" s="295" t="s">
        <v>162</v>
      </c>
      <c r="BA105" s="294"/>
      <c r="BB105" s="294"/>
      <c r="BC105" s="294"/>
      <c r="BD105" s="294"/>
      <c r="BE105" s="294"/>
      <c r="BF105" s="294"/>
      <c r="BG105" s="294"/>
      <c r="BH105" s="294"/>
      <c r="BI105" s="294"/>
    </row>
    <row r="106" spans="1:61" ht="16.5" customHeight="1" x14ac:dyDescent="0.3">
      <c r="A106" s="296"/>
      <c r="B106" s="297"/>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8"/>
    </row>
    <row r="107" spans="1:61" x14ac:dyDescent="0.3">
      <c r="A107" s="226" t="s">
        <v>241</v>
      </c>
      <c r="B107" s="227"/>
      <c r="C107" s="227"/>
      <c r="D107" s="227"/>
      <c r="E107" s="228" t="s">
        <v>240</v>
      </c>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0">
        <f>SUM(AQ108:AY109)</f>
        <v>0</v>
      </c>
      <c r="AR107" s="221"/>
      <c r="AS107" s="221"/>
      <c r="AT107" s="221"/>
      <c r="AU107" s="221"/>
      <c r="AV107" s="221"/>
      <c r="AW107" s="221"/>
      <c r="AX107" s="221"/>
      <c r="AY107" s="222"/>
      <c r="AZ107" s="223">
        <f>SUM(AZ108:BI109)</f>
        <v>0</v>
      </c>
      <c r="BA107" s="224"/>
      <c r="BB107" s="224"/>
      <c r="BC107" s="224"/>
      <c r="BD107" s="224"/>
      <c r="BE107" s="224"/>
      <c r="BF107" s="224"/>
      <c r="BG107" s="224"/>
      <c r="BH107" s="224"/>
      <c r="BI107" s="225"/>
    </row>
    <row r="108" spans="1:61" x14ac:dyDescent="0.3">
      <c r="A108" s="284"/>
      <c r="B108" s="285"/>
      <c r="C108" s="285"/>
      <c r="D108" s="285"/>
      <c r="E108" s="280" t="s">
        <v>518</v>
      </c>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0"/>
      <c r="AO108" s="280"/>
      <c r="AP108" s="280"/>
      <c r="AQ108" s="206"/>
      <c r="AR108" s="207"/>
      <c r="AS108" s="207"/>
      <c r="AT108" s="207"/>
      <c r="AU108" s="207"/>
      <c r="AV108" s="207"/>
      <c r="AW108" s="207"/>
      <c r="AX108" s="207"/>
      <c r="AY108" s="208"/>
      <c r="AZ108" s="209"/>
      <c r="BA108" s="210"/>
      <c r="BB108" s="210"/>
      <c r="BC108" s="210"/>
      <c r="BD108" s="210"/>
      <c r="BE108" s="210"/>
      <c r="BF108" s="210"/>
      <c r="BG108" s="210"/>
      <c r="BH108" s="210"/>
      <c r="BI108" s="211"/>
    </row>
    <row r="109" spans="1:61" x14ac:dyDescent="0.3">
      <c r="A109" s="284"/>
      <c r="B109" s="285"/>
      <c r="C109" s="285"/>
      <c r="D109" s="285"/>
      <c r="E109" s="280" t="s">
        <v>519</v>
      </c>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06"/>
      <c r="AR109" s="207"/>
      <c r="AS109" s="207"/>
      <c r="AT109" s="207"/>
      <c r="AU109" s="207"/>
      <c r="AV109" s="207"/>
      <c r="AW109" s="207"/>
      <c r="AX109" s="207"/>
      <c r="AY109" s="208"/>
      <c r="AZ109" s="209"/>
      <c r="BA109" s="210"/>
      <c r="BB109" s="210"/>
      <c r="BC109" s="210"/>
      <c r="BD109" s="210"/>
      <c r="BE109" s="210"/>
      <c r="BF109" s="210"/>
      <c r="BG109" s="210"/>
      <c r="BH109" s="210"/>
      <c r="BI109" s="211"/>
    </row>
    <row r="110" spans="1:61" x14ac:dyDescent="0.3">
      <c r="A110" s="226" t="s">
        <v>247</v>
      </c>
      <c r="B110" s="227"/>
      <c r="C110" s="227"/>
      <c r="D110" s="227"/>
      <c r="E110" s="228" t="s">
        <v>520</v>
      </c>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0">
        <f>SUM(AQ112:AY115)</f>
        <v>0</v>
      </c>
      <c r="AR110" s="221"/>
      <c r="AS110" s="221"/>
      <c r="AT110" s="221"/>
      <c r="AU110" s="221"/>
      <c r="AV110" s="221"/>
      <c r="AW110" s="221"/>
      <c r="AX110" s="221"/>
      <c r="AY110" s="222"/>
      <c r="AZ110" s="223">
        <f>SUM(AZ111:BI115)</f>
        <v>0</v>
      </c>
      <c r="BA110" s="224"/>
      <c r="BB110" s="224"/>
      <c r="BC110" s="224"/>
      <c r="BD110" s="224"/>
      <c r="BE110" s="224"/>
      <c r="BF110" s="224"/>
      <c r="BG110" s="224"/>
      <c r="BH110" s="224"/>
      <c r="BI110" s="225"/>
    </row>
    <row r="111" spans="1:61" x14ac:dyDescent="0.3">
      <c r="A111" s="276"/>
      <c r="B111" s="277"/>
      <c r="C111" s="277"/>
      <c r="D111" s="277"/>
      <c r="E111" s="280" t="s">
        <v>521</v>
      </c>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29"/>
      <c r="AR111" s="230"/>
      <c r="AS111" s="230"/>
      <c r="AT111" s="230"/>
      <c r="AU111" s="230"/>
      <c r="AV111" s="230"/>
      <c r="AW111" s="230"/>
      <c r="AX111" s="230"/>
      <c r="AY111" s="231"/>
      <c r="AZ111" s="209"/>
      <c r="BA111" s="210"/>
      <c r="BB111" s="210"/>
      <c r="BC111" s="210"/>
      <c r="BD111" s="210"/>
      <c r="BE111" s="210"/>
      <c r="BF111" s="210"/>
      <c r="BG111" s="210"/>
      <c r="BH111" s="210"/>
      <c r="BI111" s="211"/>
    </row>
    <row r="112" spans="1:61" ht="16.5" customHeight="1" x14ac:dyDescent="0.3">
      <c r="A112" s="276"/>
      <c r="B112" s="277"/>
      <c r="C112" s="277"/>
      <c r="D112" s="277"/>
      <c r="E112" s="280" t="s">
        <v>522</v>
      </c>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06"/>
      <c r="AR112" s="207"/>
      <c r="AS112" s="207"/>
      <c r="AT112" s="207"/>
      <c r="AU112" s="207"/>
      <c r="AV112" s="207"/>
      <c r="AW112" s="207"/>
      <c r="AX112" s="207"/>
      <c r="AY112" s="208"/>
      <c r="AZ112" s="209"/>
      <c r="BA112" s="210"/>
      <c r="BB112" s="210"/>
      <c r="BC112" s="210"/>
      <c r="BD112" s="210"/>
      <c r="BE112" s="210"/>
      <c r="BF112" s="210"/>
      <c r="BG112" s="210"/>
      <c r="BH112" s="210"/>
      <c r="BI112" s="211"/>
    </row>
    <row r="113" spans="1:61" ht="24.75" customHeight="1" x14ac:dyDescent="0.3">
      <c r="A113" s="276"/>
      <c r="B113" s="277"/>
      <c r="C113" s="277"/>
      <c r="D113" s="277"/>
      <c r="E113" s="280" t="s">
        <v>523</v>
      </c>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06"/>
      <c r="AR113" s="207"/>
      <c r="AS113" s="207"/>
      <c r="AT113" s="207"/>
      <c r="AU113" s="207"/>
      <c r="AV113" s="207"/>
      <c r="AW113" s="207"/>
      <c r="AX113" s="207"/>
      <c r="AY113" s="208"/>
      <c r="AZ113" s="209"/>
      <c r="BA113" s="210"/>
      <c r="BB113" s="210"/>
      <c r="BC113" s="210"/>
      <c r="BD113" s="210"/>
      <c r="BE113" s="210"/>
      <c r="BF113" s="210"/>
      <c r="BG113" s="210"/>
      <c r="BH113" s="210"/>
      <c r="BI113" s="211"/>
    </row>
    <row r="114" spans="1:61" ht="18" customHeight="1" x14ac:dyDescent="0.3">
      <c r="A114" s="276"/>
      <c r="B114" s="277"/>
      <c r="C114" s="277"/>
      <c r="D114" s="277"/>
      <c r="E114" s="280" t="s">
        <v>524</v>
      </c>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29"/>
      <c r="AR114" s="230"/>
      <c r="AS114" s="230"/>
      <c r="AT114" s="230"/>
      <c r="AU114" s="230"/>
      <c r="AV114" s="230"/>
      <c r="AW114" s="230"/>
      <c r="AX114" s="230"/>
      <c r="AY114" s="231"/>
      <c r="AZ114" s="209"/>
      <c r="BA114" s="210"/>
      <c r="BB114" s="210"/>
      <c r="BC114" s="210"/>
      <c r="BD114" s="210"/>
      <c r="BE114" s="210"/>
      <c r="BF114" s="210"/>
      <c r="BG114" s="210"/>
      <c r="BH114" s="210"/>
      <c r="BI114" s="211"/>
    </row>
    <row r="115" spans="1:61" ht="18" customHeight="1" x14ac:dyDescent="0.3">
      <c r="A115" s="276"/>
      <c r="B115" s="277"/>
      <c r="C115" s="277"/>
      <c r="D115" s="277"/>
      <c r="E115" s="280" t="s">
        <v>525</v>
      </c>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280"/>
      <c r="AN115" s="280"/>
      <c r="AO115" s="280"/>
      <c r="AP115" s="280"/>
      <c r="AQ115" s="206"/>
      <c r="AR115" s="207"/>
      <c r="AS115" s="207"/>
      <c r="AT115" s="207"/>
      <c r="AU115" s="207"/>
      <c r="AV115" s="207"/>
      <c r="AW115" s="207"/>
      <c r="AX115" s="207"/>
      <c r="AY115" s="208"/>
      <c r="AZ115" s="209"/>
      <c r="BA115" s="210"/>
      <c r="BB115" s="210"/>
      <c r="BC115" s="210"/>
      <c r="BD115" s="210"/>
      <c r="BE115" s="210"/>
      <c r="BF115" s="210"/>
      <c r="BG115" s="210"/>
      <c r="BH115" s="210"/>
      <c r="BI115" s="211"/>
    </row>
    <row r="116" spans="1:61" x14ac:dyDescent="0.3">
      <c r="A116" s="226" t="s">
        <v>249</v>
      </c>
      <c r="B116" s="227"/>
      <c r="C116" s="227"/>
      <c r="D116" s="227"/>
      <c r="E116" s="228" t="s">
        <v>248</v>
      </c>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06"/>
      <c r="AR116" s="207"/>
      <c r="AS116" s="207"/>
      <c r="AT116" s="207"/>
      <c r="AU116" s="207"/>
      <c r="AV116" s="207"/>
      <c r="AW116" s="207"/>
      <c r="AX116" s="207"/>
      <c r="AY116" s="208"/>
      <c r="AZ116" s="281"/>
      <c r="BA116" s="282"/>
      <c r="BB116" s="282"/>
      <c r="BC116" s="282"/>
      <c r="BD116" s="282"/>
      <c r="BE116" s="282"/>
      <c r="BF116" s="282"/>
      <c r="BG116" s="282"/>
      <c r="BH116" s="282"/>
      <c r="BI116" s="283"/>
    </row>
    <row r="117" spans="1:61" x14ac:dyDescent="0.3">
      <c r="A117" s="226" t="s">
        <v>526</v>
      </c>
      <c r="B117" s="227"/>
      <c r="C117" s="227"/>
      <c r="D117" s="227"/>
      <c r="E117" s="228" t="s">
        <v>527</v>
      </c>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9"/>
      <c r="AR117" s="230"/>
      <c r="AS117" s="230"/>
      <c r="AT117" s="230"/>
      <c r="AU117" s="230"/>
      <c r="AV117" s="230"/>
      <c r="AW117" s="230"/>
      <c r="AX117" s="230"/>
      <c r="AY117" s="231"/>
      <c r="AZ117" s="281"/>
      <c r="BA117" s="282"/>
      <c r="BB117" s="282"/>
      <c r="BC117" s="282"/>
      <c r="BD117" s="282"/>
      <c r="BE117" s="282"/>
      <c r="BF117" s="282"/>
      <c r="BG117" s="282"/>
      <c r="BH117" s="282"/>
      <c r="BI117" s="283"/>
    </row>
    <row r="118" spans="1:61" ht="20.25" customHeight="1" x14ac:dyDescent="0.3">
      <c r="A118" s="203"/>
      <c r="B118" s="204"/>
      <c r="C118" s="204"/>
      <c r="D118" s="204"/>
      <c r="E118" s="205" t="s">
        <v>250</v>
      </c>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20">
        <f>AQ107+AQ110+AQ116</f>
        <v>0</v>
      </c>
      <c r="AR118" s="221"/>
      <c r="AS118" s="221"/>
      <c r="AT118" s="221"/>
      <c r="AU118" s="221"/>
      <c r="AV118" s="221"/>
      <c r="AW118" s="221"/>
      <c r="AX118" s="221"/>
      <c r="AY118" s="222"/>
      <c r="AZ118" s="223">
        <f>AZ107+AZ110+AZ116+AZ117</f>
        <v>0</v>
      </c>
      <c r="BA118" s="224"/>
      <c r="BB118" s="224"/>
      <c r="BC118" s="224"/>
      <c r="BD118" s="224"/>
      <c r="BE118" s="224"/>
      <c r="BF118" s="224"/>
      <c r="BG118" s="224"/>
      <c r="BH118" s="224"/>
      <c r="BI118" s="225"/>
    </row>
    <row r="119" spans="1:61" ht="20.25" customHeight="1" x14ac:dyDescent="0.3">
      <c r="A119" s="203"/>
      <c r="B119" s="204"/>
      <c r="C119" s="204"/>
      <c r="D119" s="204"/>
      <c r="E119" s="205" t="s">
        <v>251</v>
      </c>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6"/>
      <c r="AR119" s="207"/>
      <c r="AS119" s="207"/>
      <c r="AT119" s="207"/>
      <c r="AU119" s="207"/>
      <c r="AV119" s="207"/>
      <c r="AW119" s="207"/>
      <c r="AX119" s="207"/>
      <c r="AY119" s="208"/>
      <c r="AZ119" s="209"/>
      <c r="BA119" s="210"/>
      <c r="BB119" s="210"/>
      <c r="BC119" s="210"/>
      <c r="BD119" s="210"/>
      <c r="BE119" s="210"/>
      <c r="BF119" s="210"/>
      <c r="BG119" s="210"/>
      <c r="BH119" s="210"/>
      <c r="BI119" s="211"/>
    </row>
    <row r="120" spans="1:61" ht="20.25" customHeight="1" x14ac:dyDescent="0.3">
      <c r="A120" s="203"/>
      <c r="B120" s="204"/>
      <c r="C120" s="204"/>
      <c r="D120" s="204"/>
      <c r="E120" s="205" t="s">
        <v>252</v>
      </c>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59">
        <f>AQ118+AZ118+AQ119+AZ119</f>
        <v>0</v>
      </c>
      <c r="AR120" s="260"/>
      <c r="AS120" s="260"/>
      <c r="AT120" s="260"/>
      <c r="AU120" s="260"/>
      <c r="AV120" s="260"/>
      <c r="AW120" s="260"/>
      <c r="AX120" s="260"/>
      <c r="AY120" s="260"/>
      <c r="AZ120" s="260"/>
      <c r="BA120" s="260"/>
      <c r="BB120" s="260"/>
      <c r="BC120" s="260"/>
      <c r="BD120" s="260"/>
      <c r="BE120" s="260"/>
      <c r="BF120" s="260"/>
      <c r="BG120" s="260"/>
      <c r="BH120" s="260"/>
      <c r="BI120" s="261"/>
    </row>
    <row r="121" spans="1:61" ht="7.5" customHeight="1" x14ac:dyDescent="0.3">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row>
    <row r="122" spans="1:61" x14ac:dyDescent="0.3">
      <c r="A122" s="50"/>
      <c r="B122" s="50"/>
      <c r="C122" s="50"/>
      <c r="D122" s="50"/>
      <c r="E122" s="50"/>
      <c r="F122" s="50"/>
      <c r="G122" s="50"/>
      <c r="AQ122" s="50"/>
      <c r="AR122" s="50"/>
      <c r="AS122" s="50"/>
      <c r="AT122" s="50"/>
      <c r="AU122" s="50"/>
      <c r="AV122" s="50"/>
      <c r="AW122" s="50"/>
      <c r="AX122" s="50"/>
      <c r="AY122" s="50"/>
      <c r="AZ122" s="50"/>
      <c r="BA122" s="50"/>
      <c r="BB122" s="50"/>
      <c r="BC122" s="50"/>
      <c r="BD122" s="50"/>
      <c r="BE122" s="50"/>
      <c r="BF122" s="50"/>
      <c r="BG122" s="50"/>
      <c r="BH122" s="50"/>
      <c r="BI122" s="50"/>
    </row>
    <row r="123" spans="1:61" x14ac:dyDescent="0.3">
      <c r="A123" s="50"/>
      <c r="B123" s="50"/>
      <c r="C123" s="50"/>
      <c r="D123" s="50"/>
      <c r="E123" s="50"/>
      <c r="F123" s="50"/>
      <c r="G123" s="50"/>
      <c r="H123" s="278" t="s">
        <v>0</v>
      </c>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330" t="s">
        <v>457</v>
      </c>
      <c r="AR123" s="331"/>
      <c r="AS123" s="331"/>
      <c r="AT123" s="331"/>
      <c r="AU123" s="331"/>
      <c r="AV123" s="331"/>
      <c r="AW123" s="331"/>
      <c r="AX123" s="331"/>
      <c r="AY123" s="331"/>
      <c r="AZ123" s="331"/>
      <c r="BA123" s="331"/>
      <c r="BB123" s="331"/>
      <c r="BC123" s="331"/>
      <c r="BD123" s="331"/>
      <c r="BE123" s="331"/>
      <c r="BF123" s="331"/>
      <c r="BG123" s="331"/>
      <c r="BH123" s="331"/>
      <c r="BI123" s="332"/>
    </row>
    <row r="124" spans="1:61" x14ac:dyDescent="0.3">
      <c r="A124" s="50"/>
      <c r="B124" s="50"/>
      <c r="C124" s="50"/>
      <c r="D124" s="50"/>
      <c r="E124" s="50"/>
      <c r="F124" s="50"/>
      <c r="G124" s="50"/>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c r="AO124" s="278"/>
      <c r="AP124" s="278"/>
      <c r="AQ124" s="333"/>
      <c r="AR124" s="334"/>
      <c r="AS124" s="334"/>
      <c r="AT124" s="334"/>
      <c r="AU124" s="334"/>
      <c r="AV124" s="334"/>
      <c r="AW124" s="334"/>
      <c r="AX124" s="334"/>
      <c r="AY124" s="334"/>
      <c r="AZ124" s="334"/>
      <c r="BA124" s="334"/>
      <c r="BB124" s="334"/>
      <c r="BC124" s="334"/>
      <c r="BD124" s="334"/>
      <c r="BE124" s="334"/>
      <c r="BF124" s="334"/>
      <c r="BG124" s="334"/>
      <c r="BH124" s="334"/>
      <c r="BI124" s="335"/>
    </row>
    <row r="125" spans="1:61" x14ac:dyDescent="0.3">
      <c r="A125" s="50"/>
      <c r="B125" s="50"/>
      <c r="C125" s="50"/>
      <c r="D125" s="50"/>
      <c r="E125" s="50"/>
      <c r="F125" s="50"/>
      <c r="G125" s="50"/>
      <c r="H125" s="278" t="s">
        <v>1</v>
      </c>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336"/>
      <c r="AR125" s="337"/>
      <c r="AS125" s="337"/>
      <c r="AT125" s="337"/>
      <c r="AU125" s="337"/>
      <c r="AV125" s="337"/>
      <c r="AW125" s="337"/>
      <c r="AX125" s="337"/>
      <c r="AY125" s="338"/>
      <c r="AZ125" s="336" t="s">
        <v>320</v>
      </c>
      <c r="BA125" s="337"/>
      <c r="BB125" s="337"/>
      <c r="BC125" s="337"/>
      <c r="BD125" s="337"/>
      <c r="BE125" s="337"/>
      <c r="BF125" s="337"/>
      <c r="BG125" s="337"/>
      <c r="BH125" s="337"/>
      <c r="BI125" s="338"/>
    </row>
    <row r="126" spans="1:61" ht="18" x14ac:dyDescent="0.35">
      <c r="A126" s="50"/>
      <c r="B126" s="50"/>
      <c r="C126" s="50"/>
      <c r="D126" s="50"/>
      <c r="E126" s="50"/>
      <c r="F126" s="50"/>
      <c r="G126" s="50"/>
      <c r="H126" s="339"/>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0"/>
      <c r="AY126" s="340"/>
      <c r="AZ126" s="340"/>
      <c r="BA126" s="340"/>
      <c r="BB126" s="340"/>
      <c r="BC126" s="340"/>
      <c r="BD126" s="340"/>
      <c r="BE126" s="340"/>
      <c r="BF126" s="340"/>
      <c r="BG126" s="340"/>
      <c r="BH126" s="340"/>
      <c r="BI126" s="341"/>
    </row>
    <row r="127" spans="1:61" x14ac:dyDescent="0.3">
      <c r="A127" s="342"/>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342"/>
      <c r="AX127" s="342"/>
      <c r="AY127" s="342"/>
      <c r="AZ127" s="342"/>
      <c r="BA127" s="342"/>
      <c r="BB127" s="342"/>
      <c r="BC127" s="342"/>
      <c r="BD127" s="342"/>
      <c r="BE127" s="342"/>
      <c r="BF127" s="342"/>
      <c r="BG127" s="342"/>
      <c r="BH127" s="342"/>
      <c r="BI127" s="342"/>
    </row>
    <row r="128" spans="1:61" ht="21" customHeight="1" x14ac:dyDescent="0.3">
      <c r="A128" s="318"/>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row>
    <row r="129" spans="1:61" x14ac:dyDescent="0.3">
      <c r="A129" s="319" t="s">
        <v>158</v>
      </c>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0"/>
      <c r="BA129" s="320"/>
      <c r="BB129" s="320"/>
      <c r="BC129" s="320"/>
      <c r="BD129" s="320"/>
      <c r="BE129" s="320"/>
      <c r="BF129" s="320"/>
      <c r="BG129" s="320"/>
      <c r="BH129" s="320"/>
      <c r="BI129" s="321"/>
    </row>
    <row r="130" spans="1:61" ht="15" customHeight="1" x14ac:dyDescent="0.3">
      <c r="A130" s="291" t="s">
        <v>222</v>
      </c>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2"/>
      <c r="AY130" s="292"/>
      <c r="AZ130" s="292"/>
      <c r="BA130" s="292"/>
      <c r="BB130" s="292"/>
      <c r="BC130" s="292"/>
      <c r="BD130" s="292"/>
      <c r="BE130" s="292"/>
      <c r="BF130" s="292"/>
      <c r="BG130" s="292"/>
      <c r="BH130" s="292"/>
      <c r="BI130" s="293"/>
    </row>
    <row r="131" spans="1:61" ht="28.5" customHeight="1" x14ac:dyDescent="0.3">
      <c r="A131" s="286" t="s">
        <v>159</v>
      </c>
      <c r="B131" s="287"/>
      <c r="C131" s="287"/>
      <c r="D131" s="287"/>
      <c r="E131" s="288" t="s">
        <v>160</v>
      </c>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94" t="s">
        <v>161</v>
      </c>
      <c r="AR131" s="294"/>
      <c r="AS131" s="294"/>
      <c r="AT131" s="294"/>
      <c r="AU131" s="294"/>
      <c r="AV131" s="294"/>
      <c r="AW131" s="294"/>
      <c r="AX131" s="294"/>
      <c r="AY131" s="294"/>
      <c r="AZ131" s="295" t="s">
        <v>162</v>
      </c>
      <c r="BA131" s="294"/>
      <c r="BB131" s="294"/>
      <c r="BC131" s="294"/>
      <c r="BD131" s="294"/>
      <c r="BE131" s="294"/>
      <c r="BF131" s="294"/>
      <c r="BG131" s="294"/>
      <c r="BH131" s="294"/>
      <c r="BI131" s="294"/>
    </row>
    <row r="132" spans="1:61" x14ac:dyDescent="0.3">
      <c r="A132" s="299">
        <v>1</v>
      </c>
      <c r="B132" s="300"/>
      <c r="C132" s="300"/>
      <c r="D132" s="300"/>
      <c r="E132" s="301" t="s">
        <v>224</v>
      </c>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2"/>
      <c r="AR132" s="302"/>
      <c r="AS132" s="302"/>
      <c r="AT132" s="302"/>
      <c r="AU132" s="302"/>
      <c r="AV132" s="302"/>
      <c r="AW132" s="302"/>
      <c r="AX132" s="302"/>
      <c r="AY132" s="302"/>
      <c r="AZ132" s="303"/>
      <c r="BA132" s="302"/>
      <c r="BB132" s="302"/>
      <c r="BC132" s="302"/>
      <c r="BD132" s="302"/>
      <c r="BE132" s="302"/>
      <c r="BF132" s="302"/>
      <c r="BG132" s="302"/>
      <c r="BH132" s="302"/>
      <c r="BI132" s="302"/>
    </row>
    <row r="133" spans="1:61" x14ac:dyDescent="0.3">
      <c r="A133" s="299">
        <v>2</v>
      </c>
      <c r="B133" s="300"/>
      <c r="C133" s="300"/>
      <c r="D133" s="300"/>
      <c r="E133" s="301" t="s">
        <v>223</v>
      </c>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2"/>
      <c r="AR133" s="302"/>
      <c r="AS133" s="302"/>
      <c r="AT133" s="302"/>
      <c r="AU133" s="302"/>
      <c r="AV133" s="302"/>
      <c r="AW133" s="302"/>
      <c r="AX133" s="302"/>
      <c r="AY133" s="302"/>
      <c r="AZ133" s="303"/>
      <c r="BA133" s="302"/>
      <c r="BB133" s="302"/>
      <c r="BC133" s="302"/>
      <c r="BD133" s="302"/>
      <c r="BE133" s="302"/>
      <c r="BF133" s="302"/>
      <c r="BG133" s="302"/>
      <c r="BH133" s="302"/>
      <c r="BI133" s="302"/>
    </row>
    <row r="134" spans="1:61" x14ac:dyDescent="0.3">
      <c r="A134" s="299">
        <v>3</v>
      </c>
      <c r="B134" s="300"/>
      <c r="C134" s="300"/>
      <c r="D134" s="300"/>
      <c r="E134" s="301" t="s">
        <v>225</v>
      </c>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2"/>
      <c r="AR134" s="302"/>
      <c r="AS134" s="302"/>
      <c r="AT134" s="302"/>
      <c r="AU134" s="302"/>
      <c r="AV134" s="302"/>
      <c r="AW134" s="302"/>
      <c r="AX134" s="302"/>
      <c r="AY134" s="302"/>
      <c r="AZ134" s="303"/>
      <c r="BA134" s="302"/>
      <c r="BB134" s="302"/>
      <c r="BC134" s="302"/>
      <c r="BD134" s="302"/>
      <c r="BE134" s="302"/>
      <c r="BF134" s="302"/>
      <c r="BG134" s="302"/>
      <c r="BH134" s="302"/>
      <c r="BI134" s="302"/>
    </row>
    <row r="135" spans="1:61" x14ac:dyDescent="0.3">
      <c r="A135" s="299">
        <v>4</v>
      </c>
      <c r="B135" s="300"/>
      <c r="C135" s="300"/>
      <c r="D135" s="300"/>
      <c r="E135" s="301" t="s">
        <v>226</v>
      </c>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2"/>
      <c r="AR135" s="302"/>
      <c r="AS135" s="302"/>
      <c r="AT135" s="302"/>
      <c r="AU135" s="302"/>
      <c r="AV135" s="302"/>
      <c r="AW135" s="302"/>
      <c r="AX135" s="302"/>
      <c r="AY135" s="302"/>
      <c r="AZ135" s="303"/>
      <c r="BA135" s="302"/>
      <c r="BB135" s="302"/>
      <c r="BC135" s="302"/>
      <c r="BD135" s="302"/>
      <c r="BE135" s="302"/>
      <c r="BF135" s="302"/>
      <c r="BG135" s="302"/>
      <c r="BH135" s="302"/>
      <c r="BI135" s="302"/>
    </row>
    <row r="136" spans="1:61" x14ac:dyDescent="0.3">
      <c r="A136" s="299">
        <v>5</v>
      </c>
      <c r="B136" s="300"/>
      <c r="C136" s="300"/>
      <c r="D136" s="300"/>
      <c r="E136" s="301" t="s">
        <v>227</v>
      </c>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301"/>
      <c r="AP136" s="301"/>
      <c r="AQ136" s="302"/>
      <c r="AR136" s="302"/>
      <c r="AS136" s="302"/>
      <c r="AT136" s="302"/>
      <c r="AU136" s="302"/>
      <c r="AV136" s="302"/>
      <c r="AW136" s="302"/>
      <c r="AX136" s="302"/>
      <c r="AY136" s="302"/>
      <c r="AZ136" s="303"/>
      <c r="BA136" s="302"/>
      <c r="BB136" s="302"/>
      <c r="BC136" s="302"/>
      <c r="BD136" s="302"/>
      <c r="BE136" s="302"/>
      <c r="BF136" s="302"/>
      <c r="BG136" s="302"/>
      <c r="BH136" s="302"/>
      <c r="BI136" s="302"/>
    </row>
    <row r="137" spans="1:61" x14ac:dyDescent="0.3">
      <c r="A137" s="299">
        <v>6</v>
      </c>
      <c r="B137" s="300"/>
      <c r="C137" s="300"/>
      <c r="D137" s="300"/>
      <c r="E137" s="301" t="s">
        <v>228</v>
      </c>
      <c r="F137" s="301"/>
      <c r="G137" s="301"/>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2"/>
      <c r="AR137" s="302"/>
      <c r="AS137" s="302"/>
      <c r="AT137" s="302"/>
      <c r="AU137" s="302"/>
      <c r="AV137" s="302"/>
      <c r="AW137" s="302"/>
      <c r="AX137" s="302"/>
      <c r="AY137" s="302"/>
      <c r="AZ137" s="303"/>
      <c r="BA137" s="302"/>
      <c r="BB137" s="302"/>
      <c r="BC137" s="302"/>
      <c r="BD137" s="302"/>
      <c r="BE137" s="302"/>
      <c r="BF137" s="302"/>
      <c r="BG137" s="302"/>
      <c r="BH137" s="302"/>
      <c r="BI137" s="302"/>
    </row>
    <row r="138" spans="1:61" x14ac:dyDescent="0.3">
      <c r="A138" s="299">
        <v>7</v>
      </c>
      <c r="B138" s="300"/>
      <c r="C138" s="300"/>
      <c r="D138" s="300"/>
      <c r="E138" s="315" t="s">
        <v>230</v>
      </c>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7"/>
      <c r="AQ138" s="302"/>
      <c r="AR138" s="302"/>
      <c r="AS138" s="302"/>
      <c r="AT138" s="302"/>
      <c r="AU138" s="302"/>
      <c r="AV138" s="302"/>
      <c r="AW138" s="302"/>
      <c r="AX138" s="302"/>
      <c r="AY138" s="302"/>
      <c r="AZ138" s="303"/>
      <c r="BA138" s="302"/>
      <c r="BB138" s="302"/>
      <c r="BC138" s="302"/>
      <c r="BD138" s="302"/>
      <c r="BE138" s="302"/>
      <c r="BF138" s="302"/>
      <c r="BG138" s="302"/>
      <c r="BH138" s="302"/>
      <c r="BI138" s="302"/>
    </row>
    <row r="139" spans="1:61" x14ac:dyDescent="0.3">
      <c r="A139" s="299">
        <v>8</v>
      </c>
      <c r="B139" s="300"/>
      <c r="C139" s="300"/>
      <c r="D139" s="300"/>
      <c r="E139" s="315" t="s">
        <v>368</v>
      </c>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7"/>
      <c r="AQ139" s="302"/>
      <c r="AR139" s="302"/>
      <c r="AS139" s="302"/>
      <c r="AT139" s="302"/>
      <c r="AU139" s="302"/>
      <c r="AV139" s="302"/>
      <c r="AW139" s="302"/>
      <c r="AX139" s="302"/>
      <c r="AY139" s="302"/>
      <c r="AZ139" s="303"/>
      <c r="BA139" s="302"/>
      <c r="BB139" s="302"/>
      <c r="BC139" s="302"/>
      <c r="BD139" s="302"/>
      <c r="BE139" s="302"/>
      <c r="BF139" s="302"/>
      <c r="BG139" s="302"/>
      <c r="BH139" s="302"/>
      <c r="BI139" s="302"/>
    </row>
    <row r="140" spans="1:61" x14ac:dyDescent="0.3">
      <c r="A140" s="299">
        <v>9</v>
      </c>
      <c r="B140" s="300"/>
      <c r="C140" s="300"/>
      <c r="D140" s="300"/>
      <c r="E140" s="301" t="s">
        <v>517</v>
      </c>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01"/>
      <c r="AP140" s="301"/>
      <c r="AQ140" s="302"/>
      <c r="AR140" s="302"/>
      <c r="AS140" s="302"/>
      <c r="AT140" s="302"/>
      <c r="AU140" s="302"/>
      <c r="AV140" s="302"/>
      <c r="AW140" s="302"/>
      <c r="AX140" s="302"/>
      <c r="AY140" s="302"/>
      <c r="AZ140" s="303"/>
      <c r="BA140" s="302"/>
      <c r="BB140" s="302"/>
      <c r="BC140" s="302"/>
      <c r="BD140" s="302"/>
      <c r="BE140" s="302"/>
      <c r="BF140" s="302"/>
      <c r="BG140" s="302"/>
      <c r="BH140" s="302"/>
      <c r="BI140" s="302"/>
    </row>
    <row r="141" spans="1:61" x14ac:dyDescent="0.3">
      <c r="A141" s="304"/>
      <c r="B141" s="305"/>
      <c r="C141" s="305"/>
      <c r="D141" s="305"/>
      <c r="E141" s="306" t="s">
        <v>193</v>
      </c>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7">
        <f>SUM(AQ132:AY140)</f>
        <v>0</v>
      </c>
      <c r="AR141" s="307"/>
      <c r="AS141" s="307"/>
      <c r="AT141" s="307"/>
      <c r="AU141" s="307"/>
      <c r="AV141" s="307"/>
      <c r="AW141" s="307"/>
      <c r="AX141" s="307"/>
      <c r="AY141" s="307"/>
      <c r="AZ141" s="308">
        <f>SUM(AZ132:BI140)</f>
        <v>0</v>
      </c>
      <c r="BA141" s="307"/>
      <c r="BB141" s="307"/>
      <c r="BC141" s="307"/>
      <c r="BD141" s="307"/>
      <c r="BE141" s="307"/>
      <c r="BF141" s="307"/>
      <c r="BG141" s="307"/>
      <c r="BH141" s="307"/>
      <c r="BI141" s="307"/>
    </row>
    <row r="142" spans="1:61" x14ac:dyDescent="0.3">
      <c r="A142" s="304"/>
      <c r="B142" s="305"/>
      <c r="C142" s="305"/>
      <c r="D142" s="305"/>
      <c r="E142" s="306" t="s">
        <v>231</v>
      </c>
      <c r="F142" s="306"/>
      <c r="G142" s="306"/>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6"/>
      <c r="AL142" s="306"/>
      <c r="AM142" s="306"/>
      <c r="AN142" s="306"/>
      <c r="AO142" s="306"/>
      <c r="AP142" s="306"/>
      <c r="AQ142" s="302"/>
      <c r="AR142" s="302"/>
      <c r="AS142" s="302"/>
      <c r="AT142" s="302"/>
      <c r="AU142" s="302"/>
      <c r="AV142" s="302"/>
      <c r="AW142" s="302"/>
      <c r="AX142" s="302"/>
      <c r="AY142" s="302"/>
      <c r="AZ142" s="303"/>
      <c r="BA142" s="302"/>
      <c r="BB142" s="302"/>
      <c r="BC142" s="302"/>
      <c r="BD142" s="302"/>
      <c r="BE142" s="302"/>
      <c r="BF142" s="302"/>
      <c r="BG142" s="302"/>
      <c r="BH142" s="302"/>
      <c r="BI142" s="302"/>
    </row>
    <row r="143" spans="1:61" x14ac:dyDescent="0.3">
      <c r="A143" s="309" t="s">
        <v>232</v>
      </c>
      <c r="B143" s="310"/>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1"/>
      <c r="AQ143" s="312">
        <f>AQ141+AZ141+AQ142+AZ142</f>
        <v>0</v>
      </c>
      <c r="AR143" s="313"/>
      <c r="AS143" s="313"/>
      <c r="AT143" s="313"/>
      <c r="AU143" s="313"/>
      <c r="AV143" s="313"/>
      <c r="AW143" s="313"/>
      <c r="AX143" s="313"/>
      <c r="AY143" s="313"/>
      <c r="AZ143" s="313"/>
      <c r="BA143" s="313"/>
      <c r="BB143" s="313"/>
      <c r="BC143" s="313"/>
      <c r="BD143" s="313"/>
      <c r="BE143" s="313"/>
      <c r="BF143" s="313"/>
      <c r="BG143" s="313"/>
      <c r="BH143" s="313"/>
      <c r="BI143" s="314"/>
    </row>
    <row r="144" spans="1:61" x14ac:dyDescent="0.3">
      <c r="A144" s="286"/>
      <c r="B144" s="287"/>
      <c r="C144" s="287"/>
      <c r="D144" s="287"/>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9"/>
      <c r="AR144" s="289"/>
      <c r="AS144" s="289"/>
      <c r="AT144" s="289"/>
      <c r="AU144" s="289"/>
      <c r="AV144" s="289"/>
      <c r="AW144" s="289"/>
      <c r="AX144" s="289"/>
      <c r="AY144" s="289"/>
      <c r="AZ144" s="290"/>
      <c r="BA144" s="289"/>
      <c r="BB144" s="289"/>
      <c r="BC144" s="289"/>
      <c r="BD144" s="289"/>
      <c r="BE144" s="289"/>
      <c r="BF144" s="289"/>
      <c r="BG144" s="289"/>
      <c r="BH144" s="289"/>
      <c r="BI144" s="289"/>
    </row>
    <row r="145" spans="1:61" ht="15.6" x14ac:dyDescent="0.3">
      <c r="A145" s="291" t="s">
        <v>233</v>
      </c>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2"/>
      <c r="AY145" s="292"/>
      <c r="AZ145" s="292"/>
      <c r="BA145" s="292"/>
      <c r="BB145" s="292"/>
      <c r="BC145" s="292"/>
      <c r="BD145" s="292"/>
      <c r="BE145" s="292"/>
      <c r="BF145" s="292"/>
      <c r="BG145" s="292"/>
      <c r="BH145" s="292"/>
      <c r="BI145" s="293"/>
    </row>
    <row r="146" spans="1:61" ht="26.25" customHeight="1" x14ac:dyDescent="0.3">
      <c r="A146" s="286" t="s">
        <v>159</v>
      </c>
      <c r="B146" s="287"/>
      <c r="C146" s="287"/>
      <c r="D146" s="287"/>
      <c r="E146" s="288" t="s">
        <v>160</v>
      </c>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94" t="s">
        <v>161</v>
      </c>
      <c r="AR146" s="294"/>
      <c r="AS146" s="294"/>
      <c r="AT146" s="294"/>
      <c r="AU146" s="294"/>
      <c r="AV146" s="294"/>
      <c r="AW146" s="294"/>
      <c r="AX146" s="294"/>
      <c r="AY146" s="294"/>
      <c r="AZ146" s="295" t="s">
        <v>162</v>
      </c>
      <c r="BA146" s="294"/>
      <c r="BB146" s="294"/>
      <c r="BC146" s="294"/>
      <c r="BD146" s="294"/>
      <c r="BE146" s="294"/>
      <c r="BF146" s="294"/>
      <c r="BG146" s="294"/>
      <c r="BH146" s="294"/>
      <c r="BI146" s="294"/>
    </row>
    <row r="147" spans="1:61" ht="16.5" customHeight="1" x14ac:dyDescent="0.3">
      <c r="A147" s="296"/>
      <c r="B147" s="297"/>
      <c r="C147" s="297"/>
      <c r="D147" s="297"/>
      <c r="E147" s="297"/>
      <c r="F147" s="297"/>
      <c r="G147" s="297"/>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7"/>
      <c r="AY147" s="297"/>
      <c r="AZ147" s="297"/>
      <c r="BA147" s="297"/>
      <c r="BB147" s="297"/>
      <c r="BC147" s="297"/>
      <c r="BD147" s="297"/>
      <c r="BE147" s="297"/>
      <c r="BF147" s="297"/>
      <c r="BG147" s="297"/>
      <c r="BH147" s="297"/>
      <c r="BI147" s="298"/>
    </row>
    <row r="148" spans="1:61" x14ac:dyDescent="0.3">
      <c r="A148" s="226" t="s">
        <v>241</v>
      </c>
      <c r="B148" s="227"/>
      <c r="C148" s="227"/>
      <c r="D148" s="227"/>
      <c r="E148" s="228" t="s">
        <v>240</v>
      </c>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0">
        <f>SUM(AQ149:AY150)</f>
        <v>0</v>
      </c>
      <c r="AR148" s="221"/>
      <c r="AS148" s="221"/>
      <c r="AT148" s="221"/>
      <c r="AU148" s="221"/>
      <c r="AV148" s="221"/>
      <c r="AW148" s="221"/>
      <c r="AX148" s="221"/>
      <c r="AY148" s="222"/>
      <c r="AZ148" s="223">
        <f>SUM(AZ149:BI150)</f>
        <v>0</v>
      </c>
      <c r="BA148" s="224"/>
      <c r="BB148" s="224"/>
      <c r="BC148" s="224"/>
      <c r="BD148" s="224"/>
      <c r="BE148" s="224"/>
      <c r="BF148" s="224"/>
      <c r="BG148" s="224"/>
      <c r="BH148" s="224"/>
      <c r="BI148" s="225"/>
    </row>
    <row r="149" spans="1:61" x14ac:dyDescent="0.3">
      <c r="A149" s="284"/>
      <c r="B149" s="285"/>
      <c r="C149" s="285"/>
      <c r="D149" s="285"/>
      <c r="E149" s="280" t="s">
        <v>518</v>
      </c>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06"/>
      <c r="AR149" s="207"/>
      <c r="AS149" s="207"/>
      <c r="AT149" s="207"/>
      <c r="AU149" s="207"/>
      <c r="AV149" s="207"/>
      <c r="AW149" s="207"/>
      <c r="AX149" s="207"/>
      <c r="AY149" s="208"/>
      <c r="AZ149" s="209"/>
      <c r="BA149" s="210"/>
      <c r="BB149" s="210"/>
      <c r="BC149" s="210"/>
      <c r="BD149" s="210"/>
      <c r="BE149" s="210"/>
      <c r="BF149" s="210"/>
      <c r="BG149" s="210"/>
      <c r="BH149" s="210"/>
      <c r="BI149" s="211"/>
    </row>
    <row r="150" spans="1:61" x14ac:dyDescent="0.3">
      <c r="A150" s="284"/>
      <c r="B150" s="285"/>
      <c r="C150" s="285"/>
      <c r="D150" s="285"/>
      <c r="E150" s="280" t="s">
        <v>519</v>
      </c>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06"/>
      <c r="AR150" s="207"/>
      <c r="AS150" s="207"/>
      <c r="AT150" s="207"/>
      <c r="AU150" s="207"/>
      <c r="AV150" s="207"/>
      <c r="AW150" s="207"/>
      <c r="AX150" s="207"/>
      <c r="AY150" s="208"/>
      <c r="AZ150" s="209"/>
      <c r="BA150" s="210"/>
      <c r="BB150" s="210"/>
      <c r="BC150" s="210"/>
      <c r="BD150" s="210"/>
      <c r="BE150" s="210"/>
      <c r="BF150" s="210"/>
      <c r="BG150" s="210"/>
      <c r="BH150" s="210"/>
      <c r="BI150" s="211"/>
    </row>
    <row r="151" spans="1:61" x14ac:dyDescent="0.3">
      <c r="A151" s="226" t="s">
        <v>247</v>
      </c>
      <c r="B151" s="227"/>
      <c r="C151" s="227"/>
      <c r="D151" s="227"/>
      <c r="E151" s="228" t="s">
        <v>520</v>
      </c>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0">
        <f>SUM(AQ153:AY156)</f>
        <v>0</v>
      </c>
      <c r="AR151" s="221"/>
      <c r="AS151" s="221"/>
      <c r="AT151" s="221"/>
      <c r="AU151" s="221"/>
      <c r="AV151" s="221"/>
      <c r="AW151" s="221"/>
      <c r="AX151" s="221"/>
      <c r="AY151" s="222"/>
      <c r="AZ151" s="223">
        <f>SUM(AZ152:BI156)</f>
        <v>0</v>
      </c>
      <c r="BA151" s="224"/>
      <c r="BB151" s="224"/>
      <c r="BC151" s="224"/>
      <c r="BD151" s="224"/>
      <c r="BE151" s="224"/>
      <c r="BF151" s="224"/>
      <c r="BG151" s="224"/>
      <c r="BH151" s="224"/>
      <c r="BI151" s="225"/>
    </row>
    <row r="152" spans="1:61" x14ac:dyDescent="0.3">
      <c r="A152" s="276"/>
      <c r="B152" s="277"/>
      <c r="C152" s="277"/>
      <c r="D152" s="277"/>
      <c r="E152" s="280" t="s">
        <v>521</v>
      </c>
      <c r="F152" s="280"/>
      <c r="G152" s="280"/>
      <c r="H152" s="280"/>
      <c r="I152" s="280"/>
      <c r="J152" s="280"/>
      <c r="K152" s="280"/>
      <c r="L152" s="280"/>
      <c r="M152" s="280"/>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29"/>
      <c r="AR152" s="230"/>
      <c r="AS152" s="230"/>
      <c r="AT152" s="230"/>
      <c r="AU152" s="230"/>
      <c r="AV152" s="230"/>
      <c r="AW152" s="230"/>
      <c r="AX152" s="230"/>
      <c r="AY152" s="231"/>
      <c r="AZ152" s="209"/>
      <c r="BA152" s="210"/>
      <c r="BB152" s="210"/>
      <c r="BC152" s="210"/>
      <c r="BD152" s="210"/>
      <c r="BE152" s="210"/>
      <c r="BF152" s="210"/>
      <c r="BG152" s="210"/>
      <c r="BH152" s="210"/>
      <c r="BI152" s="211"/>
    </row>
    <row r="153" spans="1:61" ht="16.5" customHeight="1" x14ac:dyDescent="0.3">
      <c r="A153" s="276"/>
      <c r="B153" s="277"/>
      <c r="C153" s="277"/>
      <c r="D153" s="277"/>
      <c r="E153" s="280" t="s">
        <v>522</v>
      </c>
      <c r="F153" s="280"/>
      <c r="G153" s="280"/>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06"/>
      <c r="AR153" s="207"/>
      <c r="AS153" s="207"/>
      <c r="AT153" s="207"/>
      <c r="AU153" s="207"/>
      <c r="AV153" s="207"/>
      <c r="AW153" s="207"/>
      <c r="AX153" s="207"/>
      <c r="AY153" s="208"/>
      <c r="AZ153" s="209"/>
      <c r="BA153" s="210"/>
      <c r="BB153" s="210"/>
      <c r="BC153" s="210"/>
      <c r="BD153" s="210"/>
      <c r="BE153" s="210"/>
      <c r="BF153" s="210"/>
      <c r="BG153" s="210"/>
      <c r="BH153" s="210"/>
      <c r="BI153" s="211"/>
    </row>
    <row r="154" spans="1:61" ht="24.75" customHeight="1" x14ac:dyDescent="0.3">
      <c r="A154" s="276"/>
      <c r="B154" s="277"/>
      <c r="C154" s="277"/>
      <c r="D154" s="277"/>
      <c r="E154" s="280" t="s">
        <v>523</v>
      </c>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06"/>
      <c r="AR154" s="207"/>
      <c r="AS154" s="207"/>
      <c r="AT154" s="207"/>
      <c r="AU154" s="207"/>
      <c r="AV154" s="207"/>
      <c r="AW154" s="207"/>
      <c r="AX154" s="207"/>
      <c r="AY154" s="208"/>
      <c r="AZ154" s="209"/>
      <c r="BA154" s="210"/>
      <c r="BB154" s="210"/>
      <c r="BC154" s="210"/>
      <c r="BD154" s="210"/>
      <c r="BE154" s="210"/>
      <c r="BF154" s="210"/>
      <c r="BG154" s="210"/>
      <c r="BH154" s="210"/>
      <c r="BI154" s="211"/>
    </row>
    <row r="155" spans="1:61" ht="18" customHeight="1" x14ac:dyDescent="0.3">
      <c r="A155" s="276"/>
      <c r="B155" s="277"/>
      <c r="C155" s="277"/>
      <c r="D155" s="277"/>
      <c r="E155" s="280" t="s">
        <v>524</v>
      </c>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29"/>
      <c r="AR155" s="230"/>
      <c r="AS155" s="230"/>
      <c r="AT155" s="230"/>
      <c r="AU155" s="230"/>
      <c r="AV155" s="230"/>
      <c r="AW155" s="230"/>
      <c r="AX155" s="230"/>
      <c r="AY155" s="231"/>
      <c r="AZ155" s="209"/>
      <c r="BA155" s="210"/>
      <c r="BB155" s="210"/>
      <c r="BC155" s="210"/>
      <c r="BD155" s="210"/>
      <c r="BE155" s="210"/>
      <c r="BF155" s="210"/>
      <c r="BG155" s="210"/>
      <c r="BH155" s="210"/>
      <c r="BI155" s="211"/>
    </row>
    <row r="156" spans="1:61" ht="18" customHeight="1" x14ac:dyDescent="0.3">
      <c r="A156" s="276"/>
      <c r="B156" s="277"/>
      <c r="C156" s="277"/>
      <c r="D156" s="277"/>
      <c r="E156" s="280" t="s">
        <v>525</v>
      </c>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280"/>
      <c r="AJ156" s="280"/>
      <c r="AK156" s="280"/>
      <c r="AL156" s="280"/>
      <c r="AM156" s="280"/>
      <c r="AN156" s="280"/>
      <c r="AO156" s="280"/>
      <c r="AP156" s="280"/>
      <c r="AQ156" s="206"/>
      <c r="AR156" s="207"/>
      <c r="AS156" s="207"/>
      <c r="AT156" s="207"/>
      <c r="AU156" s="207"/>
      <c r="AV156" s="207"/>
      <c r="AW156" s="207"/>
      <c r="AX156" s="207"/>
      <c r="AY156" s="208"/>
      <c r="AZ156" s="209"/>
      <c r="BA156" s="210"/>
      <c r="BB156" s="210"/>
      <c r="BC156" s="210"/>
      <c r="BD156" s="210"/>
      <c r="BE156" s="210"/>
      <c r="BF156" s="210"/>
      <c r="BG156" s="210"/>
      <c r="BH156" s="210"/>
      <c r="BI156" s="211"/>
    </row>
    <row r="157" spans="1:61" x14ac:dyDescent="0.3">
      <c r="A157" s="226" t="s">
        <v>249</v>
      </c>
      <c r="B157" s="227"/>
      <c r="C157" s="227"/>
      <c r="D157" s="227"/>
      <c r="E157" s="228" t="s">
        <v>248</v>
      </c>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06"/>
      <c r="AR157" s="207"/>
      <c r="AS157" s="207"/>
      <c r="AT157" s="207"/>
      <c r="AU157" s="207"/>
      <c r="AV157" s="207"/>
      <c r="AW157" s="207"/>
      <c r="AX157" s="207"/>
      <c r="AY157" s="208"/>
      <c r="AZ157" s="281"/>
      <c r="BA157" s="282"/>
      <c r="BB157" s="282"/>
      <c r="BC157" s="282"/>
      <c r="BD157" s="282"/>
      <c r="BE157" s="282"/>
      <c r="BF157" s="282"/>
      <c r="BG157" s="282"/>
      <c r="BH157" s="282"/>
      <c r="BI157" s="283"/>
    </row>
    <row r="158" spans="1:61" x14ac:dyDescent="0.3">
      <c r="A158" s="226" t="s">
        <v>526</v>
      </c>
      <c r="B158" s="227"/>
      <c r="C158" s="227"/>
      <c r="D158" s="227"/>
      <c r="E158" s="228" t="s">
        <v>527</v>
      </c>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9"/>
      <c r="AR158" s="230"/>
      <c r="AS158" s="230"/>
      <c r="AT158" s="230"/>
      <c r="AU158" s="230"/>
      <c r="AV158" s="230"/>
      <c r="AW158" s="230"/>
      <c r="AX158" s="230"/>
      <c r="AY158" s="231"/>
      <c r="AZ158" s="281"/>
      <c r="BA158" s="282"/>
      <c r="BB158" s="282"/>
      <c r="BC158" s="282"/>
      <c r="BD158" s="282"/>
      <c r="BE158" s="282"/>
      <c r="BF158" s="282"/>
      <c r="BG158" s="282"/>
      <c r="BH158" s="282"/>
      <c r="BI158" s="283"/>
    </row>
    <row r="159" spans="1:61" ht="20.25" customHeight="1" x14ac:dyDescent="0.3">
      <c r="A159" s="203"/>
      <c r="B159" s="204"/>
      <c r="C159" s="204"/>
      <c r="D159" s="204"/>
      <c r="E159" s="205" t="s">
        <v>250</v>
      </c>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20">
        <f>AQ148+AQ151+AQ157</f>
        <v>0</v>
      </c>
      <c r="AR159" s="221"/>
      <c r="AS159" s="221"/>
      <c r="AT159" s="221"/>
      <c r="AU159" s="221"/>
      <c r="AV159" s="221"/>
      <c r="AW159" s="221"/>
      <c r="AX159" s="221"/>
      <c r="AY159" s="222"/>
      <c r="AZ159" s="223">
        <f>AZ148+AZ151+AZ157+AZ158</f>
        <v>0</v>
      </c>
      <c r="BA159" s="224"/>
      <c r="BB159" s="224"/>
      <c r="BC159" s="224"/>
      <c r="BD159" s="224"/>
      <c r="BE159" s="224"/>
      <c r="BF159" s="224"/>
      <c r="BG159" s="224"/>
      <c r="BH159" s="224"/>
      <c r="BI159" s="225"/>
    </row>
    <row r="160" spans="1:61" ht="20.25" customHeight="1" x14ac:dyDescent="0.3">
      <c r="A160" s="203"/>
      <c r="B160" s="204"/>
      <c r="C160" s="204"/>
      <c r="D160" s="204"/>
      <c r="E160" s="205" t="s">
        <v>251</v>
      </c>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6"/>
      <c r="AR160" s="207"/>
      <c r="AS160" s="207"/>
      <c r="AT160" s="207"/>
      <c r="AU160" s="207"/>
      <c r="AV160" s="207"/>
      <c r="AW160" s="207"/>
      <c r="AX160" s="207"/>
      <c r="AY160" s="208"/>
      <c r="AZ160" s="209"/>
      <c r="BA160" s="210"/>
      <c r="BB160" s="210"/>
      <c r="BC160" s="210"/>
      <c r="BD160" s="210"/>
      <c r="BE160" s="210"/>
      <c r="BF160" s="210"/>
      <c r="BG160" s="210"/>
      <c r="BH160" s="210"/>
      <c r="BI160" s="211"/>
    </row>
    <row r="161" spans="1:61" ht="20.25" customHeight="1" x14ac:dyDescent="0.3">
      <c r="A161" s="203"/>
      <c r="B161" s="204"/>
      <c r="C161" s="204"/>
      <c r="D161" s="204"/>
      <c r="E161" s="205" t="s">
        <v>252</v>
      </c>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59">
        <f>AQ159+AZ159+AQ160+AZ160</f>
        <v>0</v>
      </c>
      <c r="AR161" s="260"/>
      <c r="AS161" s="260"/>
      <c r="AT161" s="260"/>
      <c r="AU161" s="260"/>
      <c r="AV161" s="260"/>
      <c r="AW161" s="260"/>
      <c r="AX161" s="260"/>
      <c r="AY161" s="260"/>
      <c r="AZ161" s="260"/>
      <c r="BA161" s="260"/>
      <c r="BB161" s="260"/>
      <c r="BC161" s="260"/>
      <c r="BD161" s="260"/>
      <c r="BE161" s="260"/>
      <c r="BF161" s="260"/>
      <c r="BG161" s="260"/>
      <c r="BH161" s="260"/>
      <c r="BI161" s="261"/>
    </row>
    <row r="162" spans="1:61" x14ac:dyDescent="0.3">
      <c r="A162" s="50"/>
      <c r="B162" s="50"/>
      <c r="C162" s="50"/>
      <c r="D162" s="50"/>
      <c r="E162" s="50"/>
      <c r="F162" s="50"/>
      <c r="G162" s="50"/>
      <c r="AQ162" s="50"/>
      <c r="AR162" s="50"/>
      <c r="AS162" s="50"/>
      <c r="AT162" s="50"/>
      <c r="AU162" s="50"/>
      <c r="AV162" s="50"/>
      <c r="AW162" s="50"/>
      <c r="AX162" s="50"/>
      <c r="AY162" s="50"/>
      <c r="AZ162" s="50"/>
      <c r="BA162" s="50"/>
      <c r="BB162" s="50"/>
      <c r="BC162" s="50"/>
      <c r="BD162" s="50"/>
      <c r="BE162" s="50"/>
      <c r="BF162" s="50"/>
      <c r="BG162" s="50"/>
      <c r="BH162" s="50"/>
      <c r="BI162" s="50"/>
    </row>
    <row r="163" spans="1:61" x14ac:dyDescent="0.3">
      <c r="A163" s="50"/>
      <c r="B163" s="50"/>
      <c r="C163" s="50"/>
      <c r="D163" s="50"/>
      <c r="E163" s="50"/>
      <c r="F163" s="50"/>
      <c r="G163" s="50"/>
      <c r="H163" s="278" t="s">
        <v>0</v>
      </c>
      <c r="I163" s="278"/>
      <c r="J163" s="278"/>
      <c r="K163" s="278"/>
      <c r="L163" s="278"/>
      <c r="M163" s="278"/>
      <c r="N163" s="278"/>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8"/>
      <c r="AK163" s="278"/>
      <c r="AL163" s="278"/>
      <c r="AM163" s="278"/>
      <c r="AN163" s="278"/>
      <c r="AO163" s="278"/>
      <c r="AP163" s="278"/>
      <c r="AQ163" s="330" t="s">
        <v>457</v>
      </c>
      <c r="AR163" s="331"/>
      <c r="AS163" s="331"/>
      <c r="AT163" s="331"/>
      <c r="AU163" s="331"/>
      <c r="AV163" s="331"/>
      <c r="AW163" s="331"/>
      <c r="AX163" s="331"/>
      <c r="AY163" s="331"/>
      <c r="AZ163" s="331"/>
      <c r="BA163" s="331"/>
      <c r="BB163" s="331"/>
      <c r="BC163" s="331"/>
      <c r="BD163" s="331"/>
      <c r="BE163" s="331"/>
      <c r="BF163" s="331"/>
      <c r="BG163" s="331"/>
      <c r="BH163" s="331"/>
      <c r="BI163" s="332"/>
    </row>
    <row r="164" spans="1:61" x14ac:dyDescent="0.3">
      <c r="A164" s="50"/>
      <c r="B164" s="50"/>
      <c r="C164" s="50"/>
      <c r="D164" s="50"/>
      <c r="E164" s="50"/>
      <c r="F164" s="50"/>
      <c r="G164" s="50"/>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8"/>
      <c r="AM164" s="278"/>
      <c r="AN164" s="278"/>
      <c r="AO164" s="278"/>
      <c r="AP164" s="278"/>
      <c r="AQ164" s="333"/>
      <c r="AR164" s="334"/>
      <c r="AS164" s="334"/>
      <c r="AT164" s="334"/>
      <c r="AU164" s="334"/>
      <c r="AV164" s="334"/>
      <c r="AW164" s="334"/>
      <c r="AX164" s="334"/>
      <c r="AY164" s="334"/>
      <c r="AZ164" s="334"/>
      <c r="BA164" s="334"/>
      <c r="BB164" s="334"/>
      <c r="BC164" s="334"/>
      <c r="BD164" s="334"/>
      <c r="BE164" s="334"/>
      <c r="BF164" s="334"/>
      <c r="BG164" s="334"/>
      <c r="BH164" s="334"/>
      <c r="BI164" s="335"/>
    </row>
    <row r="165" spans="1:61" x14ac:dyDescent="0.3">
      <c r="A165" s="50"/>
      <c r="B165" s="50"/>
      <c r="C165" s="50"/>
      <c r="D165" s="50"/>
      <c r="E165" s="50"/>
      <c r="F165" s="50"/>
      <c r="G165" s="50"/>
      <c r="H165" s="278" t="s">
        <v>1</v>
      </c>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336"/>
      <c r="AR165" s="337"/>
      <c r="AS165" s="337"/>
      <c r="AT165" s="337"/>
      <c r="AU165" s="337"/>
      <c r="AV165" s="337"/>
      <c r="AW165" s="337"/>
      <c r="AX165" s="337"/>
      <c r="AY165" s="338"/>
      <c r="AZ165" s="336" t="s">
        <v>319</v>
      </c>
      <c r="BA165" s="337"/>
      <c r="BB165" s="337"/>
      <c r="BC165" s="337"/>
      <c r="BD165" s="337"/>
      <c r="BE165" s="337"/>
      <c r="BF165" s="337"/>
      <c r="BG165" s="337"/>
      <c r="BH165" s="337"/>
      <c r="BI165" s="338"/>
    </row>
    <row r="166" spans="1:61" ht="18" x14ac:dyDescent="0.35">
      <c r="A166" s="50"/>
      <c r="B166" s="50"/>
      <c r="C166" s="50"/>
      <c r="D166" s="50"/>
      <c r="E166" s="50"/>
      <c r="F166" s="50"/>
      <c r="G166" s="50"/>
      <c r="H166" s="339"/>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0"/>
      <c r="AY166" s="340"/>
      <c r="AZ166" s="340"/>
      <c r="BA166" s="340"/>
      <c r="BB166" s="340"/>
      <c r="BC166" s="340"/>
      <c r="BD166" s="340"/>
      <c r="BE166" s="340"/>
      <c r="BF166" s="340"/>
      <c r="BG166" s="340"/>
      <c r="BH166" s="340"/>
      <c r="BI166" s="341"/>
    </row>
    <row r="167" spans="1:61" x14ac:dyDescent="0.3">
      <c r="A167" s="342"/>
      <c r="B167" s="342"/>
      <c r="C167" s="342"/>
      <c r="D167" s="342"/>
      <c r="E167" s="342"/>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c r="AW167" s="342"/>
      <c r="AX167" s="342"/>
      <c r="AY167" s="342"/>
      <c r="AZ167" s="342"/>
      <c r="BA167" s="342"/>
      <c r="BB167" s="342"/>
      <c r="BC167" s="342"/>
      <c r="BD167" s="342"/>
      <c r="BE167" s="342"/>
      <c r="BF167" s="342"/>
      <c r="BG167" s="342"/>
      <c r="BH167" s="342"/>
      <c r="BI167" s="342"/>
    </row>
    <row r="168" spans="1:61" ht="21" customHeight="1" x14ac:dyDescent="0.3">
      <c r="A168" s="318"/>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row>
    <row r="169" spans="1:61" x14ac:dyDescent="0.3">
      <c r="A169" s="319" t="s">
        <v>158</v>
      </c>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0"/>
      <c r="AZ169" s="320"/>
      <c r="BA169" s="320"/>
      <c r="BB169" s="320"/>
      <c r="BC169" s="320"/>
      <c r="BD169" s="320"/>
      <c r="BE169" s="320"/>
      <c r="BF169" s="320"/>
      <c r="BG169" s="320"/>
      <c r="BH169" s="320"/>
      <c r="BI169" s="321"/>
    </row>
    <row r="170" spans="1:61" ht="15" customHeight="1" x14ac:dyDescent="0.3">
      <c r="A170" s="291" t="s">
        <v>222</v>
      </c>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292"/>
      <c r="BE170" s="292"/>
      <c r="BF170" s="292"/>
      <c r="BG170" s="292"/>
      <c r="BH170" s="292"/>
      <c r="BI170" s="293"/>
    </row>
    <row r="171" spans="1:61" ht="28.5" customHeight="1" x14ac:dyDescent="0.3">
      <c r="A171" s="286" t="s">
        <v>159</v>
      </c>
      <c r="B171" s="287"/>
      <c r="C171" s="287"/>
      <c r="D171" s="287"/>
      <c r="E171" s="288" t="s">
        <v>160</v>
      </c>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94" t="s">
        <v>161</v>
      </c>
      <c r="AR171" s="294"/>
      <c r="AS171" s="294"/>
      <c r="AT171" s="294"/>
      <c r="AU171" s="294"/>
      <c r="AV171" s="294"/>
      <c r="AW171" s="294"/>
      <c r="AX171" s="294"/>
      <c r="AY171" s="294"/>
      <c r="AZ171" s="295" t="s">
        <v>162</v>
      </c>
      <c r="BA171" s="294"/>
      <c r="BB171" s="294"/>
      <c r="BC171" s="294"/>
      <c r="BD171" s="294"/>
      <c r="BE171" s="294"/>
      <c r="BF171" s="294"/>
      <c r="BG171" s="294"/>
      <c r="BH171" s="294"/>
      <c r="BI171" s="294"/>
    </row>
    <row r="172" spans="1:61" x14ac:dyDescent="0.3">
      <c r="A172" s="299">
        <v>1</v>
      </c>
      <c r="B172" s="300"/>
      <c r="C172" s="300"/>
      <c r="D172" s="300"/>
      <c r="E172" s="301" t="s">
        <v>224</v>
      </c>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301"/>
      <c r="AL172" s="301"/>
      <c r="AM172" s="301"/>
      <c r="AN172" s="301"/>
      <c r="AO172" s="301"/>
      <c r="AP172" s="301"/>
      <c r="AQ172" s="302"/>
      <c r="AR172" s="302"/>
      <c r="AS172" s="302"/>
      <c r="AT172" s="302"/>
      <c r="AU172" s="302"/>
      <c r="AV172" s="302"/>
      <c r="AW172" s="302"/>
      <c r="AX172" s="302"/>
      <c r="AY172" s="302"/>
      <c r="AZ172" s="303"/>
      <c r="BA172" s="302"/>
      <c r="BB172" s="302"/>
      <c r="BC172" s="302"/>
      <c r="BD172" s="302"/>
      <c r="BE172" s="302"/>
      <c r="BF172" s="302"/>
      <c r="BG172" s="302"/>
      <c r="BH172" s="302"/>
      <c r="BI172" s="302"/>
    </row>
    <row r="173" spans="1:61" x14ac:dyDescent="0.3">
      <c r="A173" s="299">
        <v>2</v>
      </c>
      <c r="B173" s="300"/>
      <c r="C173" s="300"/>
      <c r="D173" s="300"/>
      <c r="E173" s="301" t="s">
        <v>223</v>
      </c>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c r="AR173" s="302"/>
      <c r="AS173" s="302"/>
      <c r="AT173" s="302"/>
      <c r="AU173" s="302"/>
      <c r="AV173" s="302"/>
      <c r="AW173" s="302"/>
      <c r="AX173" s="302"/>
      <c r="AY173" s="302"/>
      <c r="AZ173" s="303"/>
      <c r="BA173" s="302"/>
      <c r="BB173" s="302"/>
      <c r="BC173" s="302"/>
      <c r="BD173" s="302"/>
      <c r="BE173" s="302"/>
      <c r="BF173" s="302"/>
      <c r="BG173" s="302"/>
      <c r="BH173" s="302"/>
      <c r="BI173" s="302"/>
    </row>
    <row r="174" spans="1:61" x14ac:dyDescent="0.3">
      <c r="A174" s="299">
        <v>3</v>
      </c>
      <c r="B174" s="300"/>
      <c r="C174" s="300"/>
      <c r="D174" s="300"/>
      <c r="E174" s="301" t="s">
        <v>225</v>
      </c>
      <c r="F174" s="301"/>
      <c r="G174" s="301"/>
      <c r="H174" s="301"/>
      <c r="I174" s="301"/>
      <c r="J174" s="301"/>
      <c r="K174" s="301"/>
      <c r="L174" s="301"/>
      <c r="M174" s="301"/>
      <c r="N174" s="301"/>
      <c r="O174" s="301"/>
      <c r="P174" s="301"/>
      <c r="Q174" s="301"/>
      <c r="R174" s="301"/>
      <c r="S174" s="301"/>
      <c r="T174" s="301"/>
      <c r="U174" s="301"/>
      <c r="V174" s="301"/>
      <c r="W174" s="301"/>
      <c r="X174" s="301"/>
      <c r="Y174" s="301"/>
      <c r="Z174" s="301"/>
      <c r="AA174" s="301"/>
      <c r="AB174" s="301"/>
      <c r="AC174" s="301"/>
      <c r="AD174" s="301"/>
      <c r="AE174" s="301"/>
      <c r="AF174" s="301"/>
      <c r="AG174" s="301"/>
      <c r="AH174" s="301"/>
      <c r="AI174" s="301"/>
      <c r="AJ174" s="301"/>
      <c r="AK174" s="301"/>
      <c r="AL174" s="301"/>
      <c r="AM174" s="301"/>
      <c r="AN174" s="301"/>
      <c r="AO174" s="301"/>
      <c r="AP174" s="301"/>
      <c r="AQ174" s="302"/>
      <c r="AR174" s="302"/>
      <c r="AS174" s="302"/>
      <c r="AT174" s="302"/>
      <c r="AU174" s="302"/>
      <c r="AV174" s="302"/>
      <c r="AW174" s="302"/>
      <c r="AX174" s="302"/>
      <c r="AY174" s="302"/>
      <c r="AZ174" s="303"/>
      <c r="BA174" s="302"/>
      <c r="BB174" s="302"/>
      <c r="BC174" s="302"/>
      <c r="BD174" s="302"/>
      <c r="BE174" s="302"/>
      <c r="BF174" s="302"/>
      <c r="BG174" s="302"/>
      <c r="BH174" s="302"/>
      <c r="BI174" s="302"/>
    </row>
    <row r="175" spans="1:61" x14ac:dyDescent="0.3">
      <c r="A175" s="299">
        <v>4</v>
      </c>
      <c r="B175" s="300"/>
      <c r="C175" s="300"/>
      <c r="D175" s="300"/>
      <c r="E175" s="301" t="s">
        <v>226</v>
      </c>
      <c r="F175" s="301"/>
      <c r="G175" s="301"/>
      <c r="H175" s="301"/>
      <c r="I175" s="301"/>
      <c r="J175" s="301"/>
      <c r="K175" s="301"/>
      <c r="L175" s="301"/>
      <c r="M175" s="301"/>
      <c r="N175" s="301"/>
      <c r="O175" s="301"/>
      <c r="P175" s="301"/>
      <c r="Q175" s="301"/>
      <c r="R175" s="301"/>
      <c r="S175" s="301"/>
      <c r="T175" s="301"/>
      <c r="U175" s="301"/>
      <c r="V175" s="301"/>
      <c r="W175" s="301"/>
      <c r="X175" s="301"/>
      <c r="Y175" s="301"/>
      <c r="Z175" s="301"/>
      <c r="AA175" s="301"/>
      <c r="AB175" s="301"/>
      <c r="AC175" s="301"/>
      <c r="AD175" s="301"/>
      <c r="AE175" s="301"/>
      <c r="AF175" s="301"/>
      <c r="AG175" s="301"/>
      <c r="AH175" s="301"/>
      <c r="AI175" s="301"/>
      <c r="AJ175" s="301"/>
      <c r="AK175" s="301"/>
      <c r="AL175" s="301"/>
      <c r="AM175" s="301"/>
      <c r="AN175" s="301"/>
      <c r="AO175" s="301"/>
      <c r="AP175" s="301"/>
      <c r="AQ175" s="302"/>
      <c r="AR175" s="302"/>
      <c r="AS175" s="302"/>
      <c r="AT175" s="302"/>
      <c r="AU175" s="302"/>
      <c r="AV175" s="302"/>
      <c r="AW175" s="302"/>
      <c r="AX175" s="302"/>
      <c r="AY175" s="302"/>
      <c r="AZ175" s="303"/>
      <c r="BA175" s="302"/>
      <c r="BB175" s="302"/>
      <c r="BC175" s="302"/>
      <c r="BD175" s="302"/>
      <c r="BE175" s="302"/>
      <c r="BF175" s="302"/>
      <c r="BG175" s="302"/>
      <c r="BH175" s="302"/>
      <c r="BI175" s="302"/>
    </row>
    <row r="176" spans="1:61" x14ac:dyDescent="0.3">
      <c r="A176" s="299">
        <v>5</v>
      </c>
      <c r="B176" s="300"/>
      <c r="C176" s="300"/>
      <c r="D176" s="300"/>
      <c r="E176" s="301" t="s">
        <v>227</v>
      </c>
      <c r="F176" s="301"/>
      <c r="G176" s="301"/>
      <c r="H176" s="301"/>
      <c r="I176" s="301"/>
      <c r="J176" s="301"/>
      <c r="K176" s="301"/>
      <c r="L176" s="301"/>
      <c r="M176" s="301"/>
      <c r="N176" s="301"/>
      <c r="O176" s="301"/>
      <c r="P176" s="301"/>
      <c r="Q176" s="301"/>
      <c r="R176" s="301"/>
      <c r="S176" s="301"/>
      <c r="T176" s="301"/>
      <c r="U176" s="301"/>
      <c r="V176" s="301"/>
      <c r="W176" s="301"/>
      <c r="X176" s="301"/>
      <c r="Y176" s="301"/>
      <c r="Z176" s="301"/>
      <c r="AA176" s="301"/>
      <c r="AB176" s="301"/>
      <c r="AC176" s="301"/>
      <c r="AD176" s="301"/>
      <c r="AE176" s="301"/>
      <c r="AF176" s="301"/>
      <c r="AG176" s="301"/>
      <c r="AH176" s="301"/>
      <c r="AI176" s="301"/>
      <c r="AJ176" s="301"/>
      <c r="AK176" s="301"/>
      <c r="AL176" s="301"/>
      <c r="AM176" s="301"/>
      <c r="AN176" s="301"/>
      <c r="AO176" s="301"/>
      <c r="AP176" s="301"/>
      <c r="AQ176" s="302"/>
      <c r="AR176" s="302"/>
      <c r="AS176" s="302"/>
      <c r="AT176" s="302"/>
      <c r="AU176" s="302"/>
      <c r="AV176" s="302"/>
      <c r="AW176" s="302"/>
      <c r="AX176" s="302"/>
      <c r="AY176" s="302"/>
      <c r="AZ176" s="303"/>
      <c r="BA176" s="302"/>
      <c r="BB176" s="302"/>
      <c r="BC176" s="302"/>
      <c r="BD176" s="302"/>
      <c r="BE176" s="302"/>
      <c r="BF176" s="302"/>
      <c r="BG176" s="302"/>
      <c r="BH176" s="302"/>
      <c r="BI176" s="302"/>
    </row>
    <row r="177" spans="1:61" x14ac:dyDescent="0.3">
      <c r="A177" s="299">
        <v>6</v>
      </c>
      <c r="B177" s="300"/>
      <c r="C177" s="300"/>
      <c r="D177" s="300"/>
      <c r="E177" s="301" t="s">
        <v>228</v>
      </c>
      <c r="F177" s="301"/>
      <c r="G177" s="301"/>
      <c r="H177" s="301"/>
      <c r="I177" s="301"/>
      <c r="J177" s="301"/>
      <c r="K177" s="301"/>
      <c r="L177" s="301"/>
      <c r="M177" s="301"/>
      <c r="N177" s="301"/>
      <c r="O177" s="301"/>
      <c r="P177" s="301"/>
      <c r="Q177" s="301"/>
      <c r="R177" s="301"/>
      <c r="S177" s="301"/>
      <c r="T177" s="301"/>
      <c r="U177" s="301"/>
      <c r="V177" s="301"/>
      <c r="W177" s="301"/>
      <c r="X177" s="301"/>
      <c r="Y177" s="301"/>
      <c r="Z177" s="301"/>
      <c r="AA177" s="301"/>
      <c r="AB177" s="301"/>
      <c r="AC177" s="301"/>
      <c r="AD177" s="301"/>
      <c r="AE177" s="301"/>
      <c r="AF177" s="301"/>
      <c r="AG177" s="301"/>
      <c r="AH177" s="301"/>
      <c r="AI177" s="301"/>
      <c r="AJ177" s="301"/>
      <c r="AK177" s="301"/>
      <c r="AL177" s="301"/>
      <c r="AM177" s="301"/>
      <c r="AN177" s="301"/>
      <c r="AO177" s="301"/>
      <c r="AP177" s="301"/>
      <c r="AQ177" s="302"/>
      <c r="AR177" s="302"/>
      <c r="AS177" s="302"/>
      <c r="AT177" s="302"/>
      <c r="AU177" s="302"/>
      <c r="AV177" s="302"/>
      <c r="AW177" s="302"/>
      <c r="AX177" s="302"/>
      <c r="AY177" s="302"/>
      <c r="AZ177" s="303"/>
      <c r="BA177" s="302"/>
      <c r="BB177" s="302"/>
      <c r="BC177" s="302"/>
      <c r="BD177" s="302"/>
      <c r="BE177" s="302"/>
      <c r="BF177" s="302"/>
      <c r="BG177" s="302"/>
      <c r="BH177" s="302"/>
      <c r="BI177" s="302"/>
    </row>
    <row r="178" spans="1:61" x14ac:dyDescent="0.3">
      <c r="A178" s="299">
        <v>7</v>
      </c>
      <c r="B178" s="300"/>
      <c r="C178" s="300"/>
      <c r="D178" s="300"/>
      <c r="E178" s="315" t="s">
        <v>230</v>
      </c>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K178" s="316"/>
      <c r="AL178" s="316"/>
      <c r="AM178" s="316"/>
      <c r="AN178" s="316"/>
      <c r="AO178" s="316"/>
      <c r="AP178" s="317"/>
      <c r="AQ178" s="302"/>
      <c r="AR178" s="302"/>
      <c r="AS178" s="302"/>
      <c r="AT178" s="302"/>
      <c r="AU178" s="302"/>
      <c r="AV178" s="302"/>
      <c r="AW178" s="302"/>
      <c r="AX178" s="302"/>
      <c r="AY178" s="302"/>
      <c r="AZ178" s="303"/>
      <c r="BA178" s="302"/>
      <c r="BB178" s="302"/>
      <c r="BC178" s="302"/>
      <c r="BD178" s="302"/>
      <c r="BE178" s="302"/>
      <c r="BF178" s="302"/>
      <c r="BG178" s="302"/>
      <c r="BH178" s="302"/>
      <c r="BI178" s="302"/>
    </row>
    <row r="179" spans="1:61" x14ac:dyDescent="0.3">
      <c r="A179" s="299">
        <v>8</v>
      </c>
      <c r="B179" s="300"/>
      <c r="C179" s="300"/>
      <c r="D179" s="300"/>
      <c r="E179" s="315" t="s">
        <v>368</v>
      </c>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c r="AK179" s="316"/>
      <c r="AL179" s="316"/>
      <c r="AM179" s="316"/>
      <c r="AN179" s="316"/>
      <c r="AO179" s="316"/>
      <c r="AP179" s="317"/>
      <c r="AQ179" s="302"/>
      <c r="AR179" s="302"/>
      <c r="AS179" s="302"/>
      <c r="AT179" s="302"/>
      <c r="AU179" s="302"/>
      <c r="AV179" s="302"/>
      <c r="AW179" s="302"/>
      <c r="AX179" s="302"/>
      <c r="AY179" s="302"/>
      <c r="AZ179" s="303"/>
      <c r="BA179" s="302"/>
      <c r="BB179" s="302"/>
      <c r="BC179" s="302"/>
      <c r="BD179" s="302"/>
      <c r="BE179" s="302"/>
      <c r="BF179" s="302"/>
      <c r="BG179" s="302"/>
      <c r="BH179" s="302"/>
      <c r="BI179" s="302"/>
    </row>
    <row r="180" spans="1:61" x14ac:dyDescent="0.3">
      <c r="A180" s="299">
        <v>9</v>
      </c>
      <c r="B180" s="300"/>
      <c r="C180" s="300"/>
      <c r="D180" s="300"/>
      <c r="E180" s="301" t="s">
        <v>517</v>
      </c>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1"/>
      <c r="AC180" s="301"/>
      <c r="AD180" s="301"/>
      <c r="AE180" s="301"/>
      <c r="AF180" s="301"/>
      <c r="AG180" s="301"/>
      <c r="AH180" s="301"/>
      <c r="AI180" s="301"/>
      <c r="AJ180" s="301"/>
      <c r="AK180" s="301"/>
      <c r="AL180" s="301"/>
      <c r="AM180" s="301"/>
      <c r="AN180" s="301"/>
      <c r="AO180" s="301"/>
      <c r="AP180" s="301"/>
      <c r="AQ180" s="302"/>
      <c r="AR180" s="302"/>
      <c r="AS180" s="302"/>
      <c r="AT180" s="302"/>
      <c r="AU180" s="302"/>
      <c r="AV180" s="302"/>
      <c r="AW180" s="302"/>
      <c r="AX180" s="302"/>
      <c r="AY180" s="302"/>
      <c r="AZ180" s="303"/>
      <c r="BA180" s="302"/>
      <c r="BB180" s="302"/>
      <c r="BC180" s="302"/>
      <c r="BD180" s="302"/>
      <c r="BE180" s="302"/>
      <c r="BF180" s="302"/>
      <c r="BG180" s="302"/>
      <c r="BH180" s="302"/>
      <c r="BI180" s="302"/>
    </row>
    <row r="181" spans="1:61" x14ac:dyDescent="0.3">
      <c r="A181" s="304"/>
      <c r="B181" s="305"/>
      <c r="C181" s="305"/>
      <c r="D181" s="305"/>
      <c r="E181" s="306" t="s">
        <v>193</v>
      </c>
      <c r="F181" s="306"/>
      <c r="G181" s="306"/>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06"/>
      <c r="AM181" s="306"/>
      <c r="AN181" s="306"/>
      <c r="AO181" s="306"/>
      <c r="AP181" s="306"/>
      <c r="AQ181" s="307">
        <f>SUM(AQ172:AY180)</f>
        <v>0</v>
      </c>
      <c r="AR181" s="307"/>
      <c r="AS181" s="307"/>
      <c r="AT181" s="307"/>
      <c r="AU181" s="307"/>
      <c r="AV181" s="307"/>
      <c r="AW181" s="307"/>
      <c r="AX181" s="307"/>
      <c r="AY181" s="307"/>
      <c r="AZ181" s="308">
        <f>SUM(AZ172:BI180)</f>
        <v>0</v>
      </c>
      <c r="BA181" s="307"/>
      <c r="BB181" s="307"/>
      <c r="BC181" s="307"/>
      <c r="BD181" s="307"/>
      <c r="BE181" s="307"/>
      <c r="BF181" s="307"/>
      <c r="BG181" s="307"/>
      <c r="BH181" s="307"/>
      <c r="BI181" s="307"/>
    </row>
    <row r="182" spans="1:61" x14ac:dyDescent="0.3">
      <c r="A182" s="304"/>
      <c r="B182" s="305"/>
      <c r="C182" s="305"/>
      <c r="D182" s="305"/>
      <c r="E182" s="306" t="s">
        <v>231</v>
      </c>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6"/>
      <c r="AL182" s="306"/>
      <c r="AM182" s="306"/>
      <c r="AN182" s="306"/>
      <c r="AO182" s="306"/>
      <c r="AP182" s="306"/>
      <c r="AQ182" s="302"/>
      <c r="AR182" s="302"/>
      <c r="AS182" s="302"/>
      <c r="AT182" s="302"/>
      <c r="AU182" s="302"/>
      <c r="AV182" s="302"/>
      <c r="AW182" s="302"/>
      <c r="AX182" s="302"/>
      <c r="AY182" s="302"/>
      <c r="AZ182" s="303"/>
      <c r="BA182" s="302"/>
      <c r="BB182" s="302"/>
      <c r="BC182" s="302"/>
      <c r="BD182" s="302"/>
      <c r="BE182" s="302"/>
      <c r="BF182" s="302"/>
      <c r="BG182" s="302"/>
      <c r="BH182" s="302"/>
      <c r="BI182" s="302"/>
    </row>
    <row r="183" spans="1:61" x14ac:dyDescent="0.3">
      <c r="A183" s="309" t="s">
        <v>232</v>
      </c>
      <c r="B183" s="310"/>
      <c r="C183" s="310"/>
      <c r="D183" s="310"/>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310"/>
      <c r="AO183" s="310"/>
      <c r="AP183" s="311"/>
      <c r="AQ183" s="312">
        <f>AQ181+AZ181+AQ182+AZ182</f>
        <v>0</v>
      </c>
      <c r="AR183" s="313"/>
      <c r="AS183" s="313"/>
      <c r="AT183" s="313"/>
      <c r="AU183" s="313"/>
      <c r="AV183" s="313"/>
      <c r="AW183" s="313"/>
      <c r="AX183" s="313"/>
      <c r="AY183" s="313"/>
      <c r="AZ183" s="313"/>
      <c r="BA183" s="313"/>
      <c r="BB183" s="313"/>
      <c r="BC183" s="313"/>
      <c r="BD183" s="313"/>
      <c r="BE183" s="313"/>
      <c r="BF183" s="313"/>
      <c r="BG183" s="313"/>
      <c r="BH183" s="313"/>
      <c r="BI183" s="314"/>
    </row>
    <row r="184" spans="1:61" x14ac:dyDescent="0.3">
      <c r="A184" s="286"/>
      <c r="B184" s="287"/>
      <c r="C184" s="287"/>
      <c r="D184" s="287"/>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9"/>
      <c r="AR184" s="289"/>
      <c r="AS184" s="289"/>
      <c r="AT184" s="289"/>
      <c r="AU184" s="289"/>
      <c r="AV184" s="289"/>
      <c r="AW184" s="289"/>
      <c r="AX184" s="289"/>
      <c r="AY184" s="289"/>
      <c r="AZ184" s="290"/>
      <c r="BA184" s="289"/>
      <c r="BB184" s="289"/>
      <c r="BC184" s="289"/>
      <c r="BD184" s="289"/>
      <c r="BE184" s="289"/>
      <c r="BF184" s="289"/>
      <c r="BG184" s="289"/>
      <c r="BH184" s="289"/>
      <c r="BI184" s="289"/>
    </row>
    <row r="185" spans="1:61" ht="15.6" x14ac:dyDescent="0.3">
      <c r="A185" s="291" t="s">
        <v>233</v>
      </c>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2"/>
      <c r="AK185" s="292"/>
      <c r="AL185" s="292"/>
      <c r="AM185" s="292"/>
      <c r="AN185" s="292"/>
      <c r="AO185" s="292"/>
      <c r="AP185" s="292"/>
      <c r="AQ185" s="292"/>
      <c r="AR185" s="292"/>
      <c r="AS185" s="292"/>
      <c r="AT185" s="292"/>
      <c r="AU185" s="292"/>
      <c r="AV185" s="292"/>
      <c r="AW185" s="292"/>
      <c r="AX185" s="292"/>
      <c r="AY185" s="292"/>
      <c r="AZ185" s="292"/>
      <c r="BA185" s="292"/>
      <c r="BB185" s="292"/>
      <c r="BC185" s="292"/>
      <c r="BD185" s="292"/>
      <c r="BE185" s="292"/>
      <c r="BF185" s="292"/>
      <c r="BG185" s="292"/>
      <c r="BH185" s="292"/>
      <c r="BI185" s="293"/>
    </row>
    <row r="186" spans="1:61" ht="26.25" customHeight="1" x14ac:dyDescent="0.3">
      <c r="A186" s="286" t="s">
        <v>159</v>
      </c>
      <c r="B186" s="287"/>
      <c r="C186" s="287"/>
      <c r="D186" s="287"/>
      <c r="E186" s="288" t="s">
        <v>160</v>
      </c>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94" t="s">
        <v>161</v>
      </c>
      <c r="AR186" s="294"/>
      <c r="AS186" s="294"/>
      <c r="AT186" s="294"/>
      <c r="AU186" s="294"/>
      <c r="AV186" s="294"/>
      <c r="AW186" s="294"/>
      <c r="AX186" s="294"/>
      <c r="AY186" s="294"/>
      <c r="AZ186" s="295" t="s">
        <v>162</v>
      </c>
      <c r="BA186" s="294"/>
      <c r="BB186" s="294"/>
      <c r="BC186" s="294"/>
      <c r="BD186" s="294"/>
      <c r="BE186" s="294"/>
      <c r="BF186" s="294"/>
      <c r="BG186" s="294"/>
      <c r="BH186" s="294"/>
      <c r="BI186" s="294"/>
    </row>
    <row r="187" spans="1:61" ht="16.5" customHeight="1" x14ac:dyDescent="0.3">
      <c r="A187" s="296"/>
      <c r="B187" s="297"/>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7"/>
      <c r="AY187" s="297"/>
      <c r="AZ187" s="297"/>
      <c r="BA187" s="297"/>
      <c r="BB187" s="297"/>
      <c r="BC187" s="297"/>
      <c r="BD187" s="297"/>
      <c r="BE187" s="297"/>
      <c r="BF187" s="297"/>
      <c r="BG187" s="297"/>
      <c r="BH187" s="297"/>
      <c r="BI187" s="298"/>
    </row>
    <row r="188" spans="1:61" x14ac:dyDescent="0.3">
      <c r="A188" s="226" t="s">
        <v>241</v>
      </c>
      <c r="B188" s="227"/>
      <c r="C188" s="227"/>
      <c r="D188" s="227"/>
      <c r="E188" s="228" t="s">
        <v>240</v>
      </c>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0">
        <f>SUM(AQ189:AY190)</f>
        <v>0</v>
      </c>
      <c r="AR188" s="221"/>
      <c r="AS188" s="221"/>
      <c r="AT188" s="221"/>
      <c r="AU188" s="221"/>
      <c r="AV188" s="221"/>
      <c r="AW188" s="221"/>
      <c r="AX188" s="221"/>
      <c r="AY188" s="222"/>
      <c r="AZ188" s="223">
        <f>SUM(AZ189:BI190)</f>
        <v>0</v>
      </c>
      <c r="BA188" s="224"/>
      <c r="BB188" s="224"/>
      <c r="BC188" s="224"/>
      <c r="BD188" s="224"/>
      <c r="BE188" s="224"/>
      <c r="BF188" s="224"/>
      <c r="BG188" s="224"/>
      <c r="BH188" s="224"/>
      <c r="BI188" s="225"/>
    </row>
    <row r="189" spans="1:61" x14ac:dyDescent="0.3">
      <c r="A189" s="284"/>
      <c r="B189" s="285"/>
      <c r="C189" s="285"/>
      <c r="D189" s="285"/>
      <c r="E189" s="280" t="s">
        <v>518</v>
      </c>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06"/>
      <c r="AR189" s="207"/>
      <c r="AS189" s="207"/>
      <c r="AT189" s="207"/>
      <c r="AU189" s="207"/>
      <c r="AV189" s="207"/>
      <c r="AW189" s="207"/>
      <c r="AX189" s="207"/>
      <c r="AY189" s="208"/>
      <c r="AZ189" s="209"/>
      <c r="BA189" s="210"/>
      <c r="BB189" s="210"/>
      <c r="BC189" s="210"/>
      <c r="BD189" s="210"/>
      <c r="BE189" s="210"/>
      <c r="BF189" s="210"/>
      <c r="BG189" s="210"/>
      <c r="BH189" s="210"/>
      <c r="BI189" s="211"/>
    </row>
    <row r="190" spans="1:61" x14ac:dyDescent="0.3">
      <c r="A190" s="284"/>
      <c r="B190" s="285"/>
      <c r="C190" s="285"/>
      <c r="D190" s="285"/>
      <c r="E190" s="280" t="s">
        <v>519</v>
      </c>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06"/>
      <c r="AR190" s="207"/>
      <c r="AS190" s="207"/>
      <c r="AT190" s="207"/>
      <c r="AU190" s="207"/>
      <c r="AV190" s="207"/>
      <c r="AW190" s="207"/>
      <c r="AX190" s="207"/>
      <c r="AY190" s="208"/>
      <c r="AZ190" s="209"/>
      <c r="BA190" s="210"/>
      <c r="BB190" s="210"/>
      <c r="BC190" s="210"/>
      <c r="BD190" s="210"/>
      <c r="BE190" s="210"/>
      <c r="BF190" s="210"/>
      <c r="BG190" s="210"/>
      <c r="BH190" s="210"/>
      <c r="BI190" s="211"/>
    </row>
    <row r="191" spans="1:61" x14ac:dyDescent="0.3">
      <c r="A191" s="226" t="s">
        <v>247</v>
      </c>
      <c r="B191" s="227"/>
      <c r="C191" s="227"/>
      <c r="D191" s="227"/>
      <c r="E191" s="228" t="s">
        <v>520</v>
      </c>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0">
        <f>SUM(AQ193:AY196)</f>
        <v>0</v>
      </c>
      <c r="AR191" s="221"/>
      <c r="AS191" s="221"/>
      <c r="AT191" s="221"/>
      <c r="AU191" s="221"/>
      <c r="AV191" s="221"/>
      <c r="AW191" s="221"/>
      <c r="AX191" s="221"/>
      <c r="AY191" s="222"/>
      <c r="AZ191" s="223">
        <f>SUM(AZ192:BI196)</f>
        <v>0</v>
      </c>
      <c r="BA191" s="224"/>
      <c r="BB191" s="224"/>
      <c r="BC191" s="224"/>
      <c r="BD191" s="224"/>
      <c r="BE191" s="224"/>
      <c r="BF191" s="224"/>
      <c r="BG191" s="224"/>
      <c r="BH191" s="224"/>
      <c r="BI191" s="225"/>
    </row>
    <row r="192" spans="1:61" x14ac:dyDescent="0.3">
      <c r="A192" s="276"/>
      <c r="B192" s="277"/>
      <c r="C192" s="277"/>
      <c r="D192" s="277"/>
      <c r="E192" s="280" t="s">
        <v>521</v>
      </c>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29"/>
      <c r="AR192" s="230"/>
      <c r="AS192" s="230"/>
      <c r="AT192" s="230"/>
      <c r="AU192" s="230"/>
      <c r="AV192" s="230"/>
      <c r="AW192" s="230"/>
      <c r="AX192" s="230"/>
      <c r="AY192" s="231"/>
      <c r="AZ192" s="209"/>
      <c r="BA192" s="210"/>
      <c r="BB192" s="210"/>
      <c r="BC192" s="210"/>
      <c r="BD192" s="210"/>
      <c r="BE192" s="210"/>
      <c r="BF192" s="210"/>
      <c r="BG192" s="210"/>
      <c r="BH192" s="210"/>
      <c r="BI192" s="211"/>
    </row>
    <row r="193" spans="1:61" ht="16.5" customHeight="1" x14ac:dyDescent="0.3">
      <c r="A193" s="276"/>
      <c r="B193" s="277"/>
      <c r="C193" s="277"/>
      <c r="D193" s="277"/>
      <c r="E193" s="280" t="s">
        <v>522</v>
      </c>
      <c r="F193" s="280"/>
      <c r="G193" s="280"/>
      <c r="H193" s="280"/>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0"/>
      <c r="AI193" s="280"/>
      <c r="AJ193" s="280"/>
      <c r="AK193" s="280"/>
      <c r="AL193" s="280"/>
      <c r="AM193" s="280"/>
      <c r="AN193" s="280"/>
      <c r="AO193" s="280"/>
      <c r="AP193" s="280"/>
      <c r="AQ193" s="206"/>
      <c r="AR193" s="207"/>
      <c r="AS193" s="207"/>
      <c r="AT193" s="207"/>
      <c r="AU193" s="207"/>
      <c r="AV193" s="207"/>
      <c r="AW193" s="207"/>
      <c r="AX193" s="207"/>
      <c r="AY193" s="208"/>
      <c r="AZ193" s="209"/>
      <c r="BA193" s="210"/>
      <c r="BB193" s="210"/>
      <c r="BC193" s="210"/>
      <c r="BD193" s="210"/>
      <c r="BE193" s="210"/>
      <c r="BF193" s="210"/>
      <c r="BG193" s="210"/>
      <c r="BH193" s="210"/>
      <c r="BI193" s="211"/>
    </row>
    <row r="194" spans="1:61" ht="24.75" customHeight="1" x14ac:dyDescent="0.3">
      <c r="A194" s="276"/>
      <c r="B194" s="277"/>
      <c r="C194" s="277"/>
      <c r="D194" s="277"/>
      <c r="E194" s="280" t="s">
        <v>523</v>
      </c>
      <c r="F194" s="280"/>
      <c r="G194" s="280"/>
      <c r="H194" s="280"/>
      <c r="I194" s="280"/>
      <c r="J194" s="280"/>
      <c r="K194" s="280"/>
      <c r="L194" s="280"/>
      <c r="M194" s="280"/>
      <c r="N194" s="280"/>
      <c r="O194" s="280"/>
      <c r="P194" s="280"/>
      <c r="Q194" s="280"/>
      <c r="R194" s="280"/>
      <c r="S194" s="280"/>
      <c r="T194" s="280"/>
      <c r="U194" s="280"/>
      <c r="V194" s="280"/>
      <c r="W194" s="280"/>
      <c r="X194" s="280"/>
      <c r="Y194" s="280"/>
      <c r="Z194" s="280"/>
      <c r="AA194" s="280"/>
      <c r="AB194" s="280"/>
      <c r="AC194" s="280"/>
      <c r="AD194" s="280"/>
      <c r="AE194" s="280"/>
      <c r="AF194" s="280"/>
      <c r="AG194" s="280"/>
      <c r="AH194" s="280"/>
      <c r="AI194" s="280"/>
      <c r="AJ194" s="280"/>
      <c r="AK194" s="280"/>
      <c r="AL194" s="280"/>
      <c r="AM194" s="280"/>
      <c r="AN194" s="280"/>
      <c r="AO194" s="280"/>
      <c r="AP194" s="280"/>
      <c r="AQ194" s="206"/>
      <c r="AR194" s="207"/>
      <c r="AS194" s="207"/>
      <c r="AT194" s="207"/>
      <c r="AU194" s="207"/>
      <c r="AV194" s="207"/>
      <c r="AW194" s="207"/>
      <c r="AX194" s="207"/>
      <c r="AY194" s="208"/>
      <c r="AZ194" s="209"/>
      <c r="BA194" s="210"/>
      <c r="BB194" s="210"/>
      <c r="BC194" s="210"/>
      <c r="BD194" s="210"/>
      <c r="BE194" s="210"/>
      <c r="BF194" s="210"/>
      <c r="BG194" s="210"/>
      <c r="BH194" s="210"/>
      <c r="BI194" s="211"/>
    </row>
    <row r="195" spans="1:61" ht="18" customHeight="1" x14ac:dyDescent="0.3">
      <c r="A195" s="276"/>
      <c r="B195" s="277"/>
      <c r="C195" s="277"/>
      <c r="D195" s="277"/>
      <c r="E195" s="280" t="s">
        <v>524</v>
      </c>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29"/>
      <c r="AR195" s="230"/>
      <c r="AS195" s="230"/>
      <c r="AT195" s="230"/>
      <c r="AU195" s="230"/>
      <c r="AV195" s="230"/>
      <c r="AW195" s="230"/>
      <c r="AX195" s="230"/>
      <c r="AY195" s="231"/>
      <c r="AZ195" s="209"/>
      <c r="BA195" s="210"/>
      <c r="BB195" s="210"/>
      <c r="BC195" s="210"/>
      <c r="BD195" s="210"/>
      <c r="BE195" s="210"/>
      <c r="BF195" s="210"/>
      <c r="BG195" s="210"/>
      <c r="BH195" s="210"/>
      <c r="BI195" s="211"/>
    </row>
    <row r="196" spans="1:61" ht="18" customHeight="1" x14ac:dyDescent="0.3">
      <c r="A196" s="276"/>
      <c r="B196" s="277"/>
      <c r="C196" s="277"/>
      <c r="D196" s="277"/>
      <c r="E196" s="280" t="s">
        <v>525</v>
      </c>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c r="AL196" s="280"/>
      <c r="AM196" s="280"/>
      <c r="AN196" s="280"/>
      <c r="AO196" s="280"/>
      <c r="AP196" s="280"/>
      <c r="AQ196" s="206"/>
      <c r="AR196" s="207"/>
      <c r="AS196" s="207"/>
      <c r="AT196" s="207"/>
      <c r="AU196" s="207"/>
      <c r="AV196" s="207"/>
      <c r="AW196" s="207"/>
      <c r="AX196" s="207"/>
      <c r="AY196" s="208"/>
      <c r="AZ196" s="209"/>
      <c r="BA196" s="210"/>
      <c r="BB196" s="210"/>
      <c r="BC196" s="210"/>
      <c r="BD196" s="210"/>
      <c r="BE196" s="210"/>
      <c r="BF196" s="210"/>
      <c r="BG196" s="210"/>
      <c r="BH196" s="210"/>
      <c r="BI196" s="211"/>
    </row>
    <row r="197" spans="1:61" x14ac:dyDescent="0.3">
      <c r="A197" s="226" t="s">
        <v>249</v>
      </c>
      <c r="B197" s="227"/>
      <c r="C197" s="227"/>
      <c r="D197" s="227"/>
      <c r="E197" s="228" t="s">
        <v>248</v>
      </c>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06"/>
      <c r="AR197" s="207"/>
      <c r="AS197" s="207"/>
      <c r="AT197" s="207"/>
      <c r="AU197" s="207"/>
      <c r="AV197" s="207"/>
      <c r="AW197" s="207"/>
      <c r="AX197" s="207"/>
      <c r="AY197" s="208"/>
      <c r="AZ197" s="281"/>
      <c r="BA197" s="282"/>
      <c r="BB197" s="282"/>
      <c r="BC197" s="282"/>
      <c r="BD197" s="282"/>
      <c r="BE197" s="282"/>
      <c r="BF197" s="282"/>
      <c r="BG197" s="282"/>
      <c r="BH197" s="282"/>
      <c r="BI197" s="283"/>
    </row>
    <row r="198" spans="1:61" x14ac:dyDescent="0.3">
      <c r="A198" s="226" t="s">
        <v>526</v>
      </c>
      <c r="B198" s="227"/>
      <c r="C198" s="227"/>
      <c r="D198" s="227"/>
      <c r="E198" s="228" t="s">
        <v>527</v>
      </c>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9"/>
      <c r="AR198" s="230"/>
      <c r="AS198" s="230"/>
      <c r="AT198" s="230"/>
      <c r="AU198" s="230"/>
      <c r="AV198" s="230"/>
      <c r="AW198" s="230"/>
      <c r="AX198" s="230"/>
      <c r="AY198" s="231"/>
      <c r="AZ198" s="281"/>
      <c r="BA198" s="282"/>
      <c r="BB198" s="282"/>
      <c r="BC198" s="282"/>
      <c r="BD198" s="282"/>
      <c r="BE198" s="282"/>
      <c r="BF198" s="282"/>
      <c r="BG198" s="282"/>
      <c r="BH198" s="282"/>
      <c r="BI198" s="283"/>
    </row>
    <row r="199" spans="1:61" ht="20.25" customHeight="1" x14ac:dyDescent="0.3">
      <c r="A199" s="203"/>
      <c r="B199" s="204"/>
      <c r="C199" s="204"/>
      <c r="D199" s="204"/>
      <c r="E199" s="205" t="s">
        <v>250</v>
      </c>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20">
        <f>AQ188+AQ191+AQ197</f>
        <v>0</v>
      </c>
      <c r="AR199" s="221"/>
      <c r="AS199" s="221"/>
      <c r="AT199" s="221"/>
      <c r="AU199" s="221"/>
      <c r="AV199" s="221"/>
      <c r="AW199" s="221"/>
      <c r="AX199" s="221"/>
      <c r="AY199" s="222"/>
      <c r="AZ199" s="223">
        <f>AZ188+AZ191+AZ197+AZ198</f>
        <v>0</v>
      </c>
      <c r="BA199" s="224"/>
      <c r="BB199" s="224"/>
      <c r="BC199" s="224"/>
      <c r="BD199" s="224"/>
      <c r="BE199" s="224"/>
      <c r="BF199" s="224"/>
      <c r="BG199" s="224"/>
      <c r="BH199" s="224"/>
      <c r="BI199" s="225"/>
    </row>
    <row r="200" spans="1:61" ht="20.25" customHeight="1" x14ac:dyDescent="0.3">
      <c r="A200" s="203"/>
      <c r="B200" s="204"/>
      <c r="C200" s="204"/>
      <c r="D200" s="204"/>
      <c r="E200" s="205" t="s">
        <v>251</v>
      </c>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6"/>
      <c r="AR200" s="207"/>
      <c r="AS200" s="207"/>
      <c r="AT200" s="207"/>
      <c r="AU200" s="207"/>
      <c r="AV200" s="207"/>
      <c r="AW200" s="207"/>
      <c r="AX200" s="207"/>
      <c r="AY200" s="208"/>
      <c r="AZ200" s="209"/>
      <c r="BA200" s="210"/>
      <c r="BB200" s="210"/>
      <c r="BC200" s="210"/>
      <c r="BD200" s="210"/>
      <c r="BE200" s="210"/>
      <c r="BF200" s="210"/>
      <c r="BG200" s="210"/>
      <c r="BH200" s="210"/>
      <c r="BI200" s="211"/>
    </row>
    <row r="201" spans="1:61" ht="20.25" customHeight="1" x14ac:dyDescent="0.3">
      <c r="A201" s="203"/>
      <c r="B201" s="204"/>
      <c r="C201" s="204"/>
      <c r="D201" s="204"/>
      <c r="E201" s="205" t="s">
        <v>252</v>
      </c>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59">
        <f>AQ199+AZ199+AQ200+AZ200</f>
        <v>0</v>
      </c>
      <c r="AR201" s="260"/>
      <c r="AS201" s="260"/>
      <c r="AT201" s="260"/>
      <c r="AU201" s="260"/>
      <c r="AV201" s="260"/>
      <c r="AW201" s="260"/>
      <c r="AX201" s="260"/>
      <c r="AY201" s="260"/>
      <c r="AZ201" s="260"/>
      <c r="BA201" s="260"/>
      <c r="BB201" s="260"/>
      <c r="BC201" s="260"/>
      <c r="BD201" s="260"/>
      <c r="BE201" s="260"/>
      <c r="BF201" s="260"/>
      <c r="BG201" s="260"/>
      <c r="BH201" s="260"/>
      <c r="BI201" s="261"/>
    </row>
    <row r="202" spans="1:61" x14ac:dyDescent="0.3">
      <c r="A202" s="50"/>
      <c r="B202" s="50"/>
      <c r="C202" s="50"/>
      <c r="D202" s="50"/>
      <c r="E202" s="50"/>
      <c r="F202" s="50"/>
      <c r="G202" s="50"/>
      <c r="AQ202" s="50"/>
      <c r="AR202" s="50"/>
      <c r="AS202" s="50"/>
      <c r="AT202" s="50"/>
      <c r="AU202" s="50"/>
      <c r="AV202" s="50"/>
      <c r="AW202" s="50"/>
      <c r="AX202" s="50"/>
      <c r="AY202" s="50"/>
      <c r="AZ202" s="50"/>
      <c r="BA202" s="50"/>
      <c r="BB202" s="50"/>
      <c r="BC202" s="50"/>
      <c r="BD202" s="50"/>
      <c r="BE202" s="50"/>
      <c r="BF202" s="50"/>
      <c r="BG202" s="50"/>
      <c r="BH202" s="50"/>
      <c r="BI202" s="50"/>
    </row>
    <row r="203" spans="1:61" x14ac:dyDescent="0.3">
      <c r="A203" s="50"/>
      <c r="B203" s="50"/>
      <c r="C203" s="50"/>
      <c r="D203" s="50"/>
      <c r="E203" s="50"/>
      <c r="F203" s="50"/>
      <c r="G203" s="50"/>
      <c r="H203" s="278" t="s">
        <v>0</v>
      </c>
      <c r="I203" s="278"/>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278"/>
      <c r="AM203" s="278"/>
      <c r="AN203" s="278"/>
      <c r="AO203" s="278"/>
      <c r="AP203" s="278"/>
      <c r="AQ203" s="330" t="s">
        <v>457</v>
      </c>
      <c r="AR203" s="331"/>
      <c r="AS203" s="331"/>
      <c r="AT203" s="331"/>
      <c r="AU203" s="331"/>
      <c r="AV203" s="331"/>
      <c r="AW203" s="331"/>
      <c r="AX203" s="331"/>
      <c r="AY203" s="331"/>
      <c r="AZ203" s="331"/>
      <c r="BA203" s="331"/>
      <c r="BB203" s="331"/>
      <c r="BC203" s="331"/>
      <c r="BD203" s="331"/>
      <c r="BE203" s="331"/>
      <c r="BF203" s="331"/>
      <c r="BG203" s="331"/>
      <c r="BH203" s="331"/>
      <c r="BI203" s="332"/>
    </row>
    <row r="204" spans="1:61" x14ac:dyDescent="0.3">
      <c r="A204" s="50"/>
      <c r="B204" s="50"/>
      <c r="C204" s="50"/>
      <c r="D204" s="50"/>
      <c r="E204" s="50"/>
      <c r="F204" s="50"/>
      <c r="G204" s="50"/>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333"/>
      <c r="AR204" s="334"/>
      <c r="AS204" s="334"/>
      <c r="AT204" s="334"/>
      <c r="AU204" s="334"/>
      <c r="AV204" s="334"/>
      <c r="AW204" s="334"/>
      <c r="AX204" s="334"/>
      <c r="AY204" s="334"/>
      <c r="AZ204" s="334"/>
      <c r="BA204" s="334"/>
      <c r="BB204" s="334"/>
      <c r="BC204" s="334"/>
      <c r="BD204" s="334"/>
      <c r="BE204" s="334"/>
      <c r="BF204" s="334"/>
      <c r="BG204" s="334"/>
      <c r="BH204" s="334"/>
      <c r="BI204" s="335"/>
    </row>
    <row r="205" spans="1:61" x14ac:dyDescent="0.3">
      <c r="A205" s="50"/>
      <c r="B205" s="50"/>
      <c r="C205" s="50"/>
      <c r="D205" s="50"/>
      <c r="E205" s="50"/>
      <c r="F205" s="50"/>
      <c r="G205" s="50"/>
      <c r="H205" s="278" t="s">
        <v>1</v>
      </c>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336"/>
      <c r="AR205" s="337"/>
      <c r="AS205" s="337"/>
      <c r="AT205" s="337"/>
      <c r="AU205" s="337"/>
      <c r="AV205" s="337"/>
      <c r="AW205" s="337"/>
      <c r="AX205" s="337"/>
      <c r="AY205" s="338"/>
      <c r="AZ205" s="336" t="s">
        <v>320</v>
      </c>
      <c r="BA205" s="337"/>
      <c r="BB205" s="337"/>
      <c r="BC205" s="337"/>
      <c r="BD205" s="337"/>
      <c r="BE205" s="337"/>
      <c r="BF205" s="337"/>
      <c r="BG205" s="337"/>
      <c r="BH205" s="337"/>
      <c r="BI205" s="338"/>
    </row>
    <row r="206" spans="1:61" ht="18" x14ac:dyDescent="0.35">
      <c r="A206" s="50"/>
      <c r="B206" s="50"/>
      <c r="C206" s="50"/>
      <c r="D206" s="50"/>
      <c r="E206" s="50"/>
      <c r="F206" s="50"/>
      <c r="G206" s="50"/>
      <c r="H206" s="339"/>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340"/>
      <c r="AT206" s="340"/>
      <c r="AU206" s="340"/>
      <c r="AV206" s="340"/>
      <c r="AW206" s="340"/>
      <c r="AX206" s="340"/>
      <c r="AY206" s="340"/>
      <c r="AZ206" s="340"/>
      <c r="BA206" s="340"/>
      <c r="BB206" s="340"/>
      <c r="BC206" s="340"/>
      <c r="BD206" s="340"/>
      <c r="BE206" s="340"/>
      <c r="BF206" s="340"/>
      <c r="BG206" s="340"/>
      <c r="BH206" s="340"/>
      <c r="BI206" s="341"/>
    </row>
    <row r="207" spans="1:61" x14ac:dyDescent="0.3">
      <c r="A207" s="342"/>
      <c r="B207" s="342"/>
      <c r="C207" s="342"/>
      <c r="D207" s="342"/>
      <c r="E207" s="342"/>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c r="AY207" s="342"/>
      <c r="AZ207" s="342"/>
      <c r="BA207" s="342"/>
      <c r="BB207" s="342"/>
      <c r="BC207" s="342"/>
      <c r="BD207" s="342"/>
      <c r="BE207" s="342"/>
      <c r="BF207" s="342"/>
      <c r="BG207" s="342"/>
      <c r="BH207" s="342"/>
      <c r="BI207" s="342"/>
    </row>
    <row r="208" spans="1:61" ht="21" customHeight="1" x14ac:dyDescent="0.3">
      <c r="A208" s="318"/>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318"/>
      <c r="Z208" s="318"/>
      <c r="AA208" s="318"/>
      <c r="AB208" s="318"/>
      <c r="AC208" s="318"/>
      <c r="AD208" s="318"/>
      <c r="AE208" s="318"/>
      <c r="AF208" s="318"/>
      <c r="AG208" s="318"/>
      <c r="AH208" s="318"/>
      <c r="AI208" s="318"/>
      <c r="AJ208" s="318"/>
      <c r="AK208" s="318"/>
      <c r="AL208" s="318"/>
      <c r="AM208" s="318"/>
      <c r="AN208" s="318"/>
      <c r="AO208" s="318"/>
      <c r="AP208" s="318"/>
      <c r="AQ208" s="318"/>
      <c r="AR208" s="318"/>
      <c r="AS208" s="318"/>
      <c r="AT208" s="318"/>
      <c r="AU208" s="318"/>
      <c r="AV208" s="318"/>
      <c r="AW208" s="318"/>
      <c r="AX208" s="318"/>
      <c r="AY208" s="318"/>
      <c r="AZ208" s="318"/>
      <c r="BA208" s="318"/>
      <c r="BB208" s="318"/>
      <c r="BC208" s="318"/>
      <c r="BD208" s="318"/>
      <c r="BE208" s="318"/>
      <c r="BF208" s="318"/>
      <c r="BG208" s="318"/>
      <c r="BH208" s="318"/>
      <c r="BI208" s="318"/>
    </row>
    <row r="209" spans="1:61" x14ac:dyDescent="0.3">
      <c r="A209" s="319" t="s">
        <v>158</v>
      </c>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c r="AU209" s="320"/>
      <c r="AV209" s="320"/>
      <c r="AW209" s="320"/>
      <c r="AX209" s="320"/>
      <c r="AY209" s="320"/>
      <c r="AZ209" s="320"/>
      <c r="BA209" s="320"/>
      <c r="BB209" s="320"/>
      <c r="BC209" s="320"/>
      <c r="BD209" s="320"/>
      <c r="BE209" s="320"/>
      <c r="BF209" s="320"/>
      <c r="BG209" s="320"/>
      <c r="BH209" s="320"/>
      <c r="BI209" s="321"/>
    </row>
    <row r="210" spans="1:61" ht="15" customHeight="1" x14ac:dyDescent="0.3">
      <c r="A210" s="291" t="s">
        <v>222</v>
      </c>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c r="AI210" s="292"/>
      <c r="AJ210" s="292"/>
      <c r="AK210" s="292"/>
      <c r="AL210" s="292"/>
      <c r="AM210" s="292"/>
      <c r="AN210" s="292"/>
      <c r="AO210" s="292"/>
      <c r="AP210" s="292"/>
      <c r="AQ210" s="292"/>
      <c r="AR210" s="292"/>
      <c r="AS210" s="292"/>
      <c r="AT210" s="292"/>
      <c r="AU210" s="292"/>
      <c r="AV210" s="292"/>
      <c r="AW210" s="292"/>
      <c r="AX210" s="292"/>
      <c r="AY210" s="292"/>
      <c r="AZ210" s="292"/>
      <c r="BA210" s="292"/>
      <c r="BB210" s="292"/>
      <c r="BC210" s="292"/>
      <c r="BD210" s="292"/>
      <c r="BE210" s="292"/>
      <c r="BF210" s="292"/>
      <c r="BG210" s="292"/>
      <c r="BH210" s="292"/>
      <c r="BI210" s="293"/>
    </row>
    <row r="211" spans="1:61" ht="28.5" customHeight="1" x14ac:dyDescent="0.3">
      <c r="A211" s="286" t="s">
        <v>159</v>
      </c>
      <c r="B211" s="287"/>
      <c r="C211" s="287"/>
      <c r="D211" s="287"/>
      <c r="E211" s="288" t="s">
        <v>160</v>
      </c>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94" t="s">
        <v>161</v>
      </c>
      <c r="AR211" s="294"/>
      <c r="AS211" s="294"/>
      <c r="AT211" s="294"/>
      <c r="AU211" s="294"/>
      <c r="AV211" s="294"/>
      <c r="AW211" s="294"/>
      <c r="AX211" s="294"/>
      <c r="AY211" s="294"/>
      <c r="AZ211" s="295" t="s">
        <v>162</v>
      </c>
      <c r="BA211" s="294"/>
      <c r="BB211" s="294"/>
      <c r="BC211" s="294"/>
      <c r="BD211" s="294"/>
      <c r="BE211" s="294"/>
      <c r="BF211" s="294"/>
      <c r="BG211" s="294"/>
      <c r="BH211" s="294"/>
      <c r="BI211" s="294"/>
    </row>
    <row r="212" spans="1:61" x14ac:dyDescent="0.3">
      <c r="A212" s="299">
        <v>1</v>
      </c>
      <c r="B212" s="300"/>
      <c r="C212" s="300"/>
      <c r="D212" s="300"/>
      <c r="E212" s="301" t="s">
        <v>224</v>
      </c>
      <c r="F212" s="301"/>
      <c r="G212" s="301"/>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2"/>
      <c r="AR212" s="302"/>
      <c r="AS212" s="302"/>
      <c r="AT212" s="302"/>
      <c r="AU212" s="302"/>
      <c r="AV212" s="302"/>
      <c r="AW212" s="302"/>
      <c r="AX212" s="302"/>
      <c r="AY212" s="302"/>
      <c r="AZ212" s="303"/>
      <c r="BA212" s="302"/>
      <c r="BB212" s="302"/>
      <c r="BC212" s="302"/>
      <c r="BD212" s="302"/>
      <c r="BE212" s="302"/>
      <c r="BF212" s="302"/>
      <c r="BG212" s="302"/>
      <c r="BH212" s="302"/>
      <c r="BI212" s="302"/>
    </row>
    <row r="213" spans="1:61" x14ac:dyDescent="0.3">
      <c r="A213" s="299">
        <v>2</v>
      </c>
      <c r="B213" s="300"/>
      <c r="C213" s="300"/>
      <c r="D213" s="300"/>
      <c r="E213" s="301" t="s">
        <v>223</v>
      </c>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2"/>
      <c r="AR213" s="302"/>
      <c r="AS213" s="302"/>
      <c r="AT213" s="302"/>
      <c r="AU213" s="302"/>
      <c r="AV213" s="302"/>
      <c r="AW213" s="302"/>
      <c r="AX213" s="302"/>
      <c r="AY213" s="302"/>
      <c r="AZ213" s="303"/>
      <c r="BA213" s="302"/>
      <c r="BB213" s="302"/>
      <c r="BC213" s="302"/>
      <c r="BD213" s="302"/>
      <c r="BE213" s="302"/>
      <c r="BF213" s="302"/>
      <c r="BG213" s="302"/>
      <c r="BH213" s="302"/>
      <c r="BI213" s="302"/>
    </row>
    <row r="214" spans="1:61" x14ac:dyDescent="0.3">
      <c r="A214" s="299">
        <v>3</v>
      </c>
      <c r="B214" s="300"/>
      <c r="C214" s="300"/>
      <c r="D214" s="300"/>
      <c r="E214" s="301" t="s">
        <v>225</v>
      </c>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2"/>
      <c r="AR214" s="302"/>
      <c r="AS214" s="302"/>
      <c r="AT214" s="302"/>
      <c r="AU214" s="302"/>
      <c r="AV214" s="302"/>
      <c r="AW214" s="302"/>
      <c r="AX214" s="302"/>
      <c r="AY214" s="302"/>
      <c r="AZ214" s="303"/>
      <c r="BA214" s="302"/>
      <c r="BB214" s="302"/>
      <c r="BC214" s="302"/>
      <c r="BD214" s="302"/>
      <c r="BE214" s="302"/>
      <c r="BF214" s="302"/>
      <c r="BG214" s="302"/>
      <c r="BH214" s="302"/>
      <c r="BI214" s="302"/>
    </row>
    <row r="215" spans="1:61" x14ac:dyDescent="0.3">
      <c r="A215" s="299">
        <v>4</v>
      </c>
      <c r="B215" s="300"/>
      <c r="C215" s="300"/>
      <c r="D215" s="300"/>
      <c r="E215" s="301" t="s">
        <v>226</v>
      </c>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2"/>
      <c r="AR215" s="302"/>
      <c r="AS215" s="302"/>
      <c r="AT215" s="302"/>
      <c r="AU215" s="302"/>
      <c r="AV215" s="302"/>
      <c r="AW215" s="302"/>
      <c r="AX215" s="302"/>
      <c r="AY215" s="302"/>
      <c r="AZ215" s="303"/>
      <c r="BA215" s="302"/>
      <c r="BB215" s="302"/>
      <c r="BC215" s="302"/>
      <c r="BD215" s="302"/>
      <c r="BE215" s="302"/>
      <c r="BF215" s="302"/>
      <c r="BG215" s="302"/>
      <c r="BH215" s="302"/>
      <c r="BI215" s="302"/>
    </row>
    <row r="216" spans="1:61" x14ac:dyDescent="0.3">
      <c r="A216" s="299">
        <v>5</v>
      </c>
      <c r="B216" s="300"/>
      <c r="C216" s="300"/>
      <c r="D216" s="300"/>
      <c r="E216" s="301" t="s">
        <v>227</v>
      </c>
      <c r="F216" s="301"/>
      <c r="G216" s="301"/>
      <c r="H216" s="301"/>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301"/>
      <c r="AF216" s="301"/>
      <c r="AG216" s="301"/>
      <c r="AH216" s="301"/>
      <c r="AI216" s="301"/>
      <c r="AJ216" s="301"/>
      <c r="AK216" s="301"/>
      <c r="AL216" s="301"/>
      <c r="AM216" s="301"/>
      <c r="AN216" s="301"/>
      <c r="AO216" s="301"/>
      <c r="AP216" s="301"/>
      <c r="AQ216" s="302"/>
      <c r="AR216" s="302"/>
      <c r="AS216" s="302"/>
      <c r="AT216" s="302"/>
      <c r="AU216" s="302"/>
      <c r="AV216" s="302"/>
      <c r="AW216" s="302"/>
      <c r="AX216" s="302"/>
      <c r="AY216" s="302"/>
      <c r="AZ216" s="303"/>
      <c r="BA216" s="302"/>
      <c r="BB216" s="302"/>
      <c r="BC216" s="302"/>
      <c r="BD216" s="302"/>
      <c r="BE216" s="302"/>
      <c r="BF216" s="302"/>
      <c r="BG216" s="302"/>
      <c r="BH216" s="302"/>
      <c r="BI216" s="302"/>
    </row>
    <row r="217" spans="1:61" x14ac:dyDescent="0.3">
      <c r="A217" s="299">
        <v>6</v>
      </c>
      <c r="B217" s="300"/>
      <c r="C217" s="300"/>
      <c r="D217" s="300"/>
      <c r="E217" s="301" t="s">
        <v>228</v>
      </c>
      <c r="F217" s="301"/>
      <c r="G217" s="301"/>
      <c r="H217" s="301"/>
      <c r="I217" s="301"/>
      <c r="J217" s="301"/>
      <c r="K217" s="301"/>
      <c r="L217" s="301"/>
      <c r="M217" s="301"/>
      <c r="N217" s="301"/>
      <c r="O217" s="301"/>
      <c r="P217" s="301"/>
      <c r="Q217" s="301"/>
      <c r="R217" s="301"/>
      <c r="S217" s="301"/>
      <c r="T217" s="301"/>
      <c r="U217" s="301"/>
      <c r="V217" s="301"/>
      <c r="W217" s="301"/>
      <c r="X217" s="301"/>
      <c r="Y217" s="301"/>
      <c r="Z217" s="301"/>
      <c r="AA217" s="301"/>
      <c r="AB217" s="301"/>
      <c r="AC217" s="301"/>
      <c r="AD217" s="301"/>
      <c r="AE217" s="301"/>
      <c r="AF217" s="301"/>
      <c r="AG217" s="301"/>
      <c r="AH217" s="301"/>
      <c r="AI217" s="301"/>
      <c r="AJ217" s="301"/>
      <c r="AK217" s="301"/>
      <c r="AL217" s="301"/>
      <c r="AM217" s="301"/>
      <c r="AN217" s="301"/>
      <c r="AO217" s="301"/>
      <c r="AP217" s="301"/>
      <c r="AQ217" s="302"/>
      <c r="AR217" s="302"/>
      <c r="AS217" s="302"/>
      <c r="AT217" s="302"/>
      <c r="AU217" s="302"/>
      <c r="AV217" s="302"/>
      <c r="AW217" s="302"/>
      <c r="AX217" s="302"/>
      <c r="AY217" s="302"/>
      <c r="AZ217" s="303"/>
      <c r="BA217" s="302"/>
      <c r="BB217" s="302"/>
      <c r="BC217" s="302"/>
      <c r="BD217" s="302"/>
      <c r="BE217" s="302"/>
      <c r="BF217" s="302"/>
      <c r="BG217" s="302"/>
      <c r="BH217" s="302"/>
      <c r="BI217" s="302"/>
    </row>
    <row r="218" spans="1:61" x14ac:dyDescent="0.3">
      <c r="A218" s="299">
        <v>7</v>
      </c>
      <c r="B218" s="300"/>
      <c r="C218" s="300"/>
      <c r="D218" s="300"/>
      <c r="E218" s="315" t="s">
        <v>230</v>
      </c>
      <c r="F218" s="316"/>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7"/>
      <c r="AQ218" s="302"/>
      <c r="AR218" s="302"/>
      <c r="AS218" s="302"/>
      <c r="AT218" s="302"/>
      <c r="AU218" s="302"/>
      <c r="AV218" s="302"/>
      <c r="AW218" s="302"/>
      <c r="AX218" s="302"/>
      <c r="AY218" s="302"/>
      <c r="AZ218" s="303"/>
      <c r="BA218" s="302"/>
      <c r="BB218" s="302"/>
      <c r="BC218" s="302"/>
      <c r="BD218" s="302"/>
      <c r="BE218" s="302"/>
      <c r="BF218" s="302"/>
      <c r="BG218" s="302"/>
      <c r="BH218" s="302"/>
      <c r="BI218" s="302"/>
    </row>
    <row r="219" spans="1:61" x14ac:dyDescent="0.3">
      <c r="A219" s="299">
        <v>8</v>
      </c>
      <c r="B219" s="300"/>
      <c r="C219" s="300"/>
      <c r="D219" s="300"/>
      <c r="E219" s="315" t="s">
        <v>368</v>
      </c>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7"/>
      <c r="AQ219" s="302"/>
      <c r="AR219" s="302"/>
      <c r="AS219" s="302"/>
      <c r="AT219" s="302"/>
      <c r="AU219" s="302"/>
      <c r="AV219" s="302"/>
      <c r="AW219" s="302"/>
      <c r="AX219" s="302"/>
      <c r="AY219" s="302"/>
      <c r="AZ219" s="303"/>
      <c r="BA219" s="302"/>
      <c r="BB219" s="302"/>
      <c r="BC219" s="302"/>
      <c r="BD219" s="302"/>
      <c r="BE219" s="302"/>
      <c r="BF219" s="302"/>
      <c r="BG219" s="302"/>
      <c r="BH219" s="302"/>
      <c r="BI219" s="302"/>
    </row>
    <row r="220" spans="1:61" x14ac:dyDescent="0.3">
      <c r="A220" s="299">
        <v>9</v>
      </c>
      <c r="B220" s="300"/>
      <c r="C220" s="300"/>
      <c r="D220" s="300"/>
      <c r="E220" s="301" t="s">
        <v>517</v>
      </c>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2"/>
      <c r="AR220" s="302"/>
      <c r="AS220" s="302"/>
      <c r="AT220" s="302"/>
      <c r="AU220" s="302"/>
      <c r="AV220" s="302"/>
      <c r="AW220" s="302"/>
      <c r="AX220" s="302"/>
      <c r="AY220" s="302"/>
      <c r="AZ220" s="303"/>
      <c r="BA220" s="302"/>
      <c r="BB220" s="302"/>
      <c r="BC220" s="302"/>
      <c r="BD220" s="302"/>
      <c r="BE220" s="302"/>
      <c r="BF220" s="302"/>
      <c r="BG220" s="302"/>
      <c r="BH220" s="302"/>
      <c r="BI220" s="302"/>
    </row>
    <row r="221" spans="1:61" x14ac:dyDescent="0.3">
      <c r="A221" s="304"/>
      <c r="B221" s="305"/>
      <c r="C221" s="305"/>
      <c r="D221" s="305"/>
      <c r="E221" s="306" t="s">
        <v>193</v>
      </c>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7">
        <f>SUM(AQ212:AY220)</f>
        <v>0</v>
      </c>
      <c r="AR221" s="307"/>
      <c r="AS221" s="307"/>
      <c r="AT221" s="307"/>
      <c r="AU221" s="307"/>
      <c r="AV221" s="307"/>
      <c r="AW221" s="307"/>
      <c r="AX221" s="307"/>
      <c r="AY221" s="307"/>
      <c r="AZ221" s="308">
        <f>SUM(AZ212:BI220)</f>
        <v>0</v>
      </c>
      <c r="BA221" s="307"/>
      <c r="BB221" s="307"/>
      <c r="BC221" s="307"/>
      <c r="BD221" s="307"/>
      <c r="BE221" s="307"/>
      <c r="BF221" s="307"/>
      <c r="BG221" s="307"/>
      <c r="BH221" s="307"/>
      <c r="BI221" s="307"/>
    </row>
    <row r="222" spans="1:61" x14ac:dyDescent="0.3">
      <c r="A222" s="304"/>
      <c r="B222" s="305"/>
      <c r="C222" s="305"/>
      <c r="D222" s="305"/>
      <c r="E222" s="306" t="s">
        <v>231</v>
      </c>
      <c r="F222" s="306"/>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2"/>
      <c r="AR222" s="302"/>
      <c r="AS222" s="302"/>
      <c r="AT222" s="302"/>
      <c r="AU222" s="302"/>
      <c r="AV222" s="302"/>
      <c r="AW222" s="302"/>
      <c r="AX222" s="302"/>
      <c r="AY222" s="302"/>
      <c r="AZ222" s="303"/>
      <c r="BA222" s="302"/>
      <c r="BB222" s="302"/>
      <c r="BC222" s="302"/>
      <c r="BD222" s="302"/>
      <c r="BE222" s="302"/>
      <c r="BF222" s="302"/>
      <c r="BG222" s="302"/>
      <c r="BH222" s="302"/>
      <c r="BI222" s="302"/>
    </row>
    <row r="223" spans="1:61" x14ac:dyDescent="0.3">
      <c r="A223" s="309" t="s">
        <v>232</v>
      </c>
      <c r="B223" s="310"/>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1"/>
      <c r="AQ223" s="312">
        <f>AQ221+AZ221+AQ222+AZ222</f>
        <v>0</v>
      </c>
      <c r="AR223" s="313"/>
      <c r="AS223" s="313"/>
      <c r="AT223" s="313"/>
      <c r="AU223" s="313"/>
      <c r="AV223" s="313"/>
      <c r="AW223" s="313"/>
      <c r="AX223" s="313"/>
      <c r="AY223" s="313"/>
      <c r="AZ223" s="313"/>
      <c r="BA223" s="313"/>
      <c r="BB223" s="313"/>
      <c r="BC223" s="313"/>
      <c r="BD223" s="313"/>
      <c r="BE223" s="313"/>
      <c r="BF223" s="313"/>
      <c r="BG223" s="313"/>
      <c r="BH223" s="313"/>
      <c r="BI223" s="314"/>
    </row>
    <row r="224" spans="1:61" x14ac:dyDescent="0.3">
      <c r="A224" s="286"/>
      <c r="B224" s="287"/>
      <c r="C224" s="287"/>
      <c r="D224" s="287"/>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9"/>
      <c r="AR224" s="289"/>
      <c r="AS224" s="289"/>
      <c r="AT224" s="289"/>
      <c r="AU224" s="289"/>
      <c r="AV224" s="289"/>
      <c r="AW224" s="289"/>
      <c r="AX224" s="289"/>
      <c r="AY224" s="289"/>
      <c r="AZ224" s="290"/>
      <c r="BA224" s="289"/>
      <c r="BB224" s="289"/>
      <c r="BC224" s="289"/>
      <c r="BD224" s="289"/>
      <c r="BE224" s="289"/>
      <c r="BF224" s="289"/>
      <c r="BG224" s="289"/>
      <c r="BH224" s="289"/>
      <c r="BI224" s="289"/>
    </row>
    <row r="225" spans="1:61" ht="15.6" x14ac:dyDescent="0.3">
      <c r="A225" s="291" t="s">
        <v>233</v>
      </c>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292"/>
      <c r="AT225" s="292"/>
      <c r="AU225" s="292"/>
      <c r="AV225" s="292"/>
      <c r="AW225" s="292"/>
      <c r="AX225" s="292"/>
      <c r="AY225" s="292"/>
      <c r="AZ225" s="292"/>
      <c r="BA225" s="292"/>
      <c r="BB225" s="292"/>
      <c r="BC225" s="292"/>
      <c r="BD225" s="292"/>
      <c r="BE225" s="292"/>
      <c r="BF225" s="292"/>
      <c r="BG225" s="292"/>
      <c r="BH225" s="292"/>
      <c r="BI225" s="293"/>
    </row>
    <row r="226" spans="1:61" ht="26.25" customHeight="1" x14ac:dyDescent="0.3">
      <c r="A226" s="286" t="s">
        <v>159</v>
      </c>
      <c r="B226" s="287"/>
      <c r="C226" s="287"/>
      <c r="D226" s="287"/>
      <c r="E226" s="288" t="s">
        <v>160</v>
      </c>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94" t="s">
        <v>161</v>
      </c>
      <c r="AR226" s="294"/>
      <c r="AS226" s="294"/>
      <c r="AT226" s="294"/>
      <c r="AU226" s="294"/>
      <c r="AV226" s="294"/>
      <c r="AW226" s="294"/>
      <c r="AX226" s="294"/>
      <c r="AY226" s="294"/>
      <c r="AZ226" s="295" t="s">
        <v>162</v>
      </c>
      <c r="BA226" s="294"/>
      <c r="BB226" s="294"/>
      <c r="BC226" s="294"/>
      <c r="BD226" s="294"/>
      <c r="BE226" s="294"/>
      <c r="BF226" s="294"/>
      <c r="BG226" s="294"/>
      <c r="BH226" s="294"/>
      <c r="BI226" s="294"/>
    </row>
    <row r="227" spans="1:61" ht="16.5" customHeight="1" x14ac:dyDescent="0.3">
      <c r="A227" s="296"/>
      <c r="B227" s="297"/>
      <c r="C227" s="297"/>
      <c r="D227" s="297"/>
      <c r="E227" s="297"/>
      <c r="F227" s="297"/>
      <c r="G227" s="297"/>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7"/>
      <c r="AY227" s="297"/>
      <c r="AZ227" s="297"/>
      <c r="BA227" s="297"/>
      <c r="BB227" s="297"/>
      <c r="BC227" s="297"/>
      <c r="BD227" s="297"/>
      <c r="BE227" s="297"/>
      <c r="BF227" s="297"/>
      <c r="BG227" s="297"/>
      <c r="BH227" s="297"/>
      <c r="BI227" s="298"/>
    </row>
    <row r="228" spans="1:61" x14ac:dyDescent="0.3">
      <c r="A228" s="226" t="s">
        <v>241</v>
      </c>
      <c r="B228" s="227"/>
      <c r="C228" s="227"/>
      <c r="D228" s="227"/>
      <c r="E228" s="228" t="s">
        <v>240</v>
      </c>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0">
        <f>SUM(AQ229:AY230)</f>
        <v>0</v>
      </c>
      <c r="AR228" s="221"/>
      <c r="AS228" s="221"/>
      <c r="AT228" s="221"/>
      <c r="AU228" s="221"/>
      <c r="AV228" s="221"/>
      <c r="AW228" s="221"/>
      <c r="AX228" s="221"/>
      <c r="AY228" s="222"/>
      <c r="AZ228" s="223">
        <f>SUM(AZ229:BI230)</f>
        <v>0</v>
      </c>
      <c r="BA228" s="224"/>
      <c r="BB228" s="224"/>
      <c r="BC228" s="224"/>
      <c r="BD228" s="224"/>
      <c r="BE228" s="224"/>
      <c r="BF228" s="224"/>
      <c r="BG228" s="224"/>
      <c r="BH228" s="224"/>
      <c r="BI228" s="225"/>
    </row>
    <row r="229" spans="1:61" x14ac:dyDescent="0.3">
      <c r="A229" s="284"/>
      <c r="B229" s="285"/>
      <c r="C229" s="285"/>
      <c r="D229" s="285"/>
      <c r="E229" s="280" t="s">
        <v>518</v>
      </c>
      <c r="F229" s="280"/>
      <c r="G229" s="280"/>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06"/>
      <c r="AR229" s="207"/>
      <c r="AS229" s="207"/>
      <c r="AT229" s="207"/>
      <c r="AU229" s="207"/>
      <c r="AV229" s="207"/>
      <c r="AW229" s="207"/>
      <c r="AX229" s="207"/>
      <c r="AY229" s="208"/>
      <c r="AZ229" s="209"/>
      <c r="BA229" s="210"/>
      <c r="BB229" s="210"/>
      <c r="BC229" s="210"/>
      <c r="BD229" s="210"/>
      <c r="BE229" s="210"/>
      <c r="BF229" s="210"/>
      <c r="BG229" s="210"/>
      <c r="BH229" s="210"/>
      <c r="BI229" s="211"/>
    </row>
    <row r="230" spans="1:61" x14ac:dyDescent="0.3">
      <c r="A230" s="284"/>
      <c r="B230" s="285"/>
      <c r="C230" s="285"/>
      <c r="D230" s="285"/>
      <c r="E230" s="280" t="s">
        <v>519</v>
      </c>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06"/>
      <c r="AR230" s="207"/>
      <c r="AS230" s="207"/>
      <c r="AT230" s="207"/>
      <c r="AU230" s="207"/>
      <c r="AV230" s="207"/>
      <c r="AW230" s="207"/>
      <c r="AX230" s="207"/>
      <c r="AY230" s="208"/>
      <c r="AZ230" s="209"/>
      <c r="BA230" s="210"/>
      <c r="BB230" s="210"/>
      <c r="BC230" s="210"/>
      <c r="BD230" s="210"/>
      <c r="BE230" s="210"/>
      <c r="BF230" s="210"/>
      <c r="BG230" s="210"/>
      <c r="BH230" s="210"/>
      <c r="BI230" s="211"/>
    </row>
    <row r="231" spans="1:61" x14ac:dyDescent="0.3">
      <c r="A231" s="226" t="s">
        <v>247</v>
      </c>
      <c r="B231" s="227"/>
      <c r="C231" s="227"/>
      <c r="D231" s="227"/>
      <c r="E231" s="228" t="s">
        <v>520</v>
      </c>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c r="AG231" s="228"/>
      <c r="AH231" s="228"/>
      <c r="AI231" s="228"/>
      <c r="AJ231" s="228"/>
      <c r="AK231" s="228"/>
      <c r="AL231" s="228"/>
      <c r="AM231" s="228"/>
      <c r="AN231" s="228"/>
      <c r="AO231" s="228"/>
      <c r="AP231" s="228"/>
      <c r="AQ231" s="220">
        <f>SUM(AQ233:AY236)</f>
        <v>0</v>
      </c>
      <c r="AR231" s="221"/>
      <c r="AS231" s="221"/>
      <c r="AT231" s="221"/>
      <c r="AU231" s="221"/>
      <c r="AV231" s="221"/>
      <c r="AW231" s="221"/>
      <c r="AX231" s="221"/>
      <c r="AY231" s="222"/>
      <c r="AZ231" s="223">
        <f>SUM(AZ232:BI236)</f>
        <v>0</v>
      </c>
      <c r="BA231" s="224"/>
      <c r="BB231" s="224"/>
      <c r="BC231" s="224"/>
      <c r="BD231" s="224"/>
      <c r="BE231" s="224"/>
      <c r="BF231" s="224"/>
      <c r="BG231" s="224"/>
      <c r="BH231" s="224"/>
      <c r="BI231" s="225"/>
    </row>
    <row r="232" spans="1:61" x14ac:dyDescent="0.3">
      <c r="A232" s="276"/>
      <c r="B232" s="277"/>
      <c r="C232" s="277"/>
      <c r="D232" s="277"/>
      <c r="E232" s="280" t="s">
        <v>521</v>
      </c>
      <c r="F232" s="280"/>
      <c r="G232" s="280"/>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29"/>
      <c r="AR232" s="230"/>
      <c r="AS232" s="230"/>
      <c r="AT232" s="230"/>
      <c r="AU232" s="230"/>
      <c r="AV232" s="230"/>
      <c r="AW232" s="230"/>
      <c r="AX232" s="230"/>
      <c r="AY232" s="231"/>
      <c r="AZ232" s="209"/>
      <c r="BA232" s="210"/>
      <c r="BB232" s="210"/>
      <c r="BC232" s="210"/>
      <c r="BD232" s="210"/>
      <c r="BE232" s="210"/>
      <c r="BF232" s="210"/>
      <c r="BG232" s="210"/>
      <c r="BH232" s="210"/>
      <c r="BI232" s="211"/>
    </row>
    <row r="233" spans="1:61" ht="16.5" customHeight="1" x14ac:dyDescent="0.3">
      <c r="A233" s="276"/>
      <c r="B233" s="277"/>
      <c r="C233" s="277"/>
      <c r="D233" s="277"/>
      <c r="E233" s="280" t="s">
        <v>522</v>
      </c>
      <c r="F233" s="280"/>
      <c r="G233" s="280"/>
      <c r="H233" s="280"/>
      <c r="I233" s="280"/>
      <c r="J233" s="280"/>
      <c r="K233" s="280"/>
      <c r="L233" s="280"/>
      <c r="M233" s="280"/>
      <c r="N233" s="280"/>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206"/>
      <c r="AR233" s="207"/>
      <c r="AS233" s="207"/>
      <c r="AT233" s="207"/>
      <c r="AU233" s="207"/>
      <c r="AV233" s="207"/>
      <c r="AW233" s="207"/>
      <c r="AX233" s="207"/>
      <c r="AY233" s="208"/>
      <c r="AZ233" s="209"/>
      <c r="BA233" s="210"/>
      <c r="BB233" s="210"/>
      <c r="BC233" s="210"/>
      <c r="BD233" s="210"/>
      <c r="BE233" s="210"/>
      <c r="BF233" s="210"/>
      <c r="BG233" s="210"/>
      <c r="BH233" s="210"/>
      <c r="BI233" s="211"/>
    </row>
    <row r="234" spans="1:61" ht="24.75" customHeight="1" x14ac:dyDescent="0.3">
      <c r="A234" s="276"/>
      <c r="B234" s="277"/>
      <c r="C234" s="277"/>
      <c r="D234" s="277"/>
      <c r="E234" s="280" t="s">
        <v>523</v>
      </c>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0"/>
      <c r="AO234" s="280"/>
      <c r="AP234" s="280"/>
      <c r="AQ234" s="206"/>
      <c r="AR234" s="207"/>
      <c r="AS234" s="207"/>
      <c r="AT234" s="207"/>
      <c r="AU234" s="207"/>
      <c r="AV234" s="207"/>
      <c r="AW234" s="207"/>
      <c r="AX234" s="207"/>
      <c r="AY234" s="208"/>
      <c r="AZ234" s="209"/>
      <c r="BA234" s="210"/>
      <c r="BB234" s="210"/>
      <c r="BC234" s="210"/>
      <c r="BD234" s="210"/>
      <c r="BE234" s="210"/>
      <c r="BF234" s="210"/>
      <c r="BG234" s="210"/>
      <c r="BH234" s="210"/>
      <c r="BI234" s="211"/>
    </row>
    <row r="235" spans="1:61" ht="18" customHeight="1" x14ac:dyDescent="0.3">
      <c r="A235" s="276"/>
      <c r="B235" s="277"/>
      <c r="C235" s="277"/>
      <c r="D235" s="277"/>
      <c r="E235" s="280" t="s">
        <v>524</v>
      </c>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280"/>
      <c r="AL235" s="280"/>
      <c r="AM235" s="280"/>
      <c r="AN235" s="280"/>
      <c r="AO235" s="280"/>
      <c r="AP235" s="280"/>
      <c r="AQ235" s="229"/>
      <c r="AR235" s="230"/>
      <c r="AS235" s="230"/>
      <c r="AT235" s="230"/>
      <c r="AU235" s="230"/>
      <c r="AV235" s="230"/>
      <c r="AW235" s="230"/>
      <c r="AX235" s="230"/>
      <c r="AY235" s="231"/>
      <c r="AZ235" s="209"/>
      <c r="BA235" s="210"/>
      <c r="BB235" s="210"/>
      <c r="BC235" s="210"/>
      <c r="BD235" s="210"/>
      <c r="BE235" s="210"/>
      <c r="BF235" s="210"/>
      <c r="BG235" s="210"/>
      <c r="BH235" s="210"/>
      <c r="BI235" s="211"/>
    </row>
    <row r="236" spans="1:61" ht="18" customHeight="1" x14ac:dyDescent="0.3">
      <c r="A236" s="276"/>
      <c r="B236" s="277"/>
      <c r="C236" s="277"/>
      <c r="D236" s="277"/>
      <c r="E236" s="280" t="s">
        <v>525</v>
      </c>
      <c r="F236" s="280"/>
      <c r="G236" s="280"/>
      <c r="H236" s="280"/>
      <c r="I236" s="280"/>
      <c r="J236" s="280"/>
      <c r="K236" s="280"/>
      <c r="L236" s="280"/>
      <c r="M236" s="280"/>
      <c r="N236" s="280"/>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206"/>
      <c r="AR236" s="207"/>
      <c r="AS236" s="207"/>
      <c r="AT236" s="207"/>
      <c r="AU236" s="207"/>
      <c r="AV236" s="207"/>
      <c r="AW236" s="207"/>
      <c r="AX236" s="207"/>
      <c r="AY236" s="208"/>
      <c r="AZ236" s="209"/>
      <c r="BA236" s="210"/>
      <c r="BB236" s="210"/>
      <c r="BC236" s="210"/>
      <c r="BD236" s="210"/>
      <c r="BE236" s="210"/>
      <c r="BF236" s="210"/>
      <c r="BG236" s="210"/>
      <c r="BH236" s="210"/>
      <c r="BI236" s="211"/>
    </row>
    <row r="237" spans="1:61" x14ac:dyDescent="0.3">
      <c r="A237" s="226" t="s">
        <v>249</v>
      </c>
      <c r="B237" s="227"/>
      <c r="C237" s="227"/>
      <c r="D237" s="227"/>
      <c r="E237" s="228" t="s">
        <v>248</v>
      </c>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06"/>
      <c r="AR237" s="207"/>
      <c r="AS237" s="207"/>
      <c r="AT237" s="207"/>
      <c r="AU237" s="207"/>
      <c r="AV237" s="207"/>
      <c r="AW237" s="207"/>
      <c r="AX237" s="207"/>
      <c r="AY237" s="208"/>
      <c r="AZ237" s="281"/>
      <c r="BA237" s="282"/>
      <c r="BB237" s="282"/>
      <c r="BC237" s="282"/>
      <c r="BD237" s="282"/>
      <c r="BE237" s="282"/>
      <c r="BF237" s="282"/>
      <c r="BG237" s="282"/>
      <c r="BH237" s="282"/>
      <c r="BI237" s="283"/>
    </row>
    <row r="238" spans="1:61" x14ac:dyDescent="0.3">
      <c r="A238" s="226" t="s">
        <v>526</v>
      </c>
      <c r="B238" s="227"/>
      <c r="C238" s="227"/>
      <c r="D238" s="227"/>
      <c r="E238" s="228" t="s">
        <v>527</v>
      </c>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228"/>
      <c r="AI238" s="228"/>
      <c r="AJ238" s="228"/>
      <c r="AK238" s="228"/>
      <c r="AL238" s="228"/>
      <c r="AM238" s="228"/>
      <c r="AN238" s="228"/>
      <c r="AO238" s="228"/>
      <c r="AP238" s="228"/>
      <c r="AQ238" s="229"/>
      <c r="AR238" s="230"/>
      <c r="AS238" s="230"/>
      <c r="AT238" s="230"/>
      <c r="AU238" s="230"/>
      <c r="AV238" s="230"/>
      <c r="AW238" s="230"/>
      <c r="AX238" s="230"/>
      <c r="AY238" s="231"/>
      <c r="AZ238" s="281"/>
      <c r="BA238" s="282"/>
      <c r="BB238" s="282"/>
      <c r="BC238" s="282"/>
      <c r="BD238" s="282"/>
      <c r="BE238" s="282"/>
      <c r="BF238" s="282"/>
      <c r="BG238" s="282"/>
      <c r="BH238" s="282"/>
      <c r="BI238" s="283"/>
    </row>
    <row r="239" spans="1:61" ht="20.25" customHeight="1" x14ac:dyDescent="0.3">
      <c r="A239" s="203"/>
      <c r="B239" s="204"/>
      <c r="C239" s="204"/>
      <c r="D239" s="204"/>
      <c r="E239" s="205" t="s">
        <v>250</v>
      </c>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20">
        <f>AQ228+AQ231+AQ237</f>
        <v>0</v>
      </c>
      <c r="AR239" s="221"/>
      <c r="AS239" s="221"/>
      <c r="AT239" s="221"/>
      <c r="AU239" s="221"/>
      <c r="AV239" s="221"/>
      <c r="AW239" s="221"/>
      <c r="AX239" s="221"/>
      <c r="AY239" s="222"/>
      <c r="AZ239" s="223">
        <f>AZ228+AZ231+AZ237+AZ238</f>
        <v>0</v>
      </c>
      <c r="BA239" s="224"/>
      <c r="BB239" s="224"/>
      <c r="BC239" s="224"/>
      <c r="BD239" s="224"/>
      <c r="BE239" s="224"/>
      <c r="BF239" s="224"/>
      <c r="BG239" s="224"/>
      <c r="BH239" s="224"/>
      <c r="BI239" s="225"/>
    </row>
    <row r="240" spans="1:61" ht="20.25" customHeight="1" x14ac:dyDescent="0.3">
      <c r="A240" s="203"/>
      <c r="B240" s="204"/>
      <c r="C240" s="204"/>
      <c r="D240" s="204"/>
      <c r="E240" s="205" t="s">
        <v>251</v>
      </c>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6"/>
      <c r="AR240" s="207"/>
      <c r="AS240" s="207"/>
      <c r="AT240" s="207"/>
      <c r="AU240" s="207"/>
      <c r="AV240" s="207"/>
      <c r="AW240" s="207"/>
      <c r="AX240" s="207"/>
      <c r="AY240" s="208"/>
      <c r="AZ240" s="209"/>
      <c r="BA240" s="210"/>
      <c r="BB240" s="210"/>
      <c r="BC240" s="210"/>
      <c r="BD240" s="210"/>
      <c r="BE240" s="210"/>
      <c r="BF240" s="210"/>
      <c r="BG240" s="210"/>
      <c r="BH240" s="210"/>
      <c r="BI240" s="211"/>
    </row>
    <row r="241" spans="1:61" ht="20.25" customHeight="1" x14ac:dyDescent="0.3">
      <c r="A241" s="203"/>
      <c r="B241" s="204"/>
      <c r="C241" s="204"/>
      <c r="D241" s="204"/>
      <c r="E241" s="205" t="s">
        <v>252</v>
      </c>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59">
        <f>AQ239+AZ239+AQ240+AZ240</f>
        <v>0</v>
      </c>
      <c r="AR241" s="260"/>
      <c r="AS241" s="260"/>
      <c r="AT241" s="260"/>
      <c r="AU241" s="260"/>
      <c r="AV241" s="260"/>
      <c r="AW241" s="260"/>
      <c r="AX241" s="260"/>
      <c r="AY241" s="260"/>
      <c r="AZ241" s="260"/>
      <c r="BA241" s="260"/>
      <c r="BB241" s="260"/>
      <c r="BC241" s="260"/>
      <c r="BD241" s="260"/>
      <c r="BE241" s="260"/>
      <c r="BF241" s="260"/>
      <c r="BG241" s="260"/>
      <c r="BH241" s="260"/>
      <c r="BI241" s="261"/>
    </row>
    <row r="242" spans="1:61" ht="7.5" customHeight="1" x14ac:dyDescent="0.3">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row>
    <row r="243" spans="1:61" ht="14.25" customHeight="1" x14ac:dyDescent="0.3">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row>
    <row r="244" spans="1:61" ht="19.5" customHeight="1" x14ac:dyDescent="0.3"/>
    <row r="245" spans="1:61" ht="25.5" customHeight="1" x14ac:dyDescent="0.3"/>
    <row r="246" spans="1:61" ht="25.5" customHeight="1" x14ac:dyDescent="0.3"/>
    <row r="247" spans="1:61" ht="25.5" customHeight="1" x14ac:dyDescent="0.3"/>
    <row r="248" spans="1:61" ht="37.5" customHeight="1" x14ac:dyDescent="0.3"/>
    <row r="249" spans="1:61" ht="45" customHeight="1" x14ac:dyDescent="0.3"/>
    <row r="250" spans="1:61" s="1" customFormat="1" ht="15.75" customHeight="1" x14ac:dyDescent="0.3"/>
    <row r="251" spans="1:61" s="1" customFormat="1" ht="15.75" customHeight="1" x14ac:dyDescent="0.3"/>
    <row r="252" spans="1:61" s="1" customFormat="1" ht="15.75" customHeight="1" x14ac:dyDescent="0.3"/>
    <row r="253" spans="1:61" s="1" customFormat="1" ht="15.75" customHeight="1" x14ac:dyDescent="0.3"/>
    <row r="254" spans="1:61" s="1" customFormat="1" ht="15.75" customHeight="1" x14ac:dyDescent="0.3"/>
    <row r="255" spans="1:61" s="1" customFormat="1" ht="15.75" customHeight="1" x14ac:dyDescent="0.3"/>
    <row r="256" spans="1:61" s="1" customFormat="1" ht="15.75" customHeight="1" x14ac:dyDescent="0.3"/>
    <row r="257" s="1" customFormat="1" ht="15.75" customHeight="1" x14ac:dyDescent="0.3"/>
    <row r="258" s="1" customFormat="1" ht="20.25" customHeight="1" x14ac:dyDescent="0.3"/>
    <row r="259" s="1" customFormat="1" ht="15.75" customHeight="1" x14ac:dyDescent="0.3"/>
    <row r="260" s="1" customFormat="1" ht="15.75" customHeight="1" x14ac:dyDescent="0.3"/>
    <row r="261" s="1" customFormat="1" ht="15.75" customHeight="1" x14ac:dyDescent="0.3"/>
    <row r="262" ht="10.5" customHeight="1" x14ac:dyDescent="0.3"/>
    <row r="265" ht="25.5" customHeight="1" x14ac:dyDescent="0.3"/>
    <row r="267" ht="25.5" customHeight="1" x14ac:dyDescent="0.3"/>
    <row r="268" ht="25.5" customHeight="1" x14ac:dyDescent="0.3"/>
    <row r="271" ht="21" customHeight="1" x14ac:dyDescent="0.3"/>
    <row r="272" ht="24.75" customHeight="1" x14ac:dyDescent="0.3"/>
    <row r="273" ht="6" customHeight="1" x14ac:dyDescent="0.3"/>
    <row r="277" ht="7.5" customHeight="1" x14ac:dyDescent="0.3"/>
    <row r="279" ht="7.5" customHeight="1" x14ac:dyDescent="0.3"/>
    <row r="281" ht="7.5" customHeight="1" x14ac:dyDescent="0.3"/>
    <row r="283" ht="7.5" customHeight="1" x14ac:dyDescent="0.3"/>
    <row r="285" ht="7.5" customHeight="1" x14ac:dyDescent="0.3"/>
    <row r="287" ht="7.5" customHeight="1" x14ac:dyDescent="0.3"/>
    <row r="289" ht="7.5" customHeight="1" x14ac:dyDescent="0.3"/>
    <row r="291" ht="7.5" customHeight="1" x14ac:dyDescent="0.3"/>
    <row r="293" ht="7.5" customHeight="1" x14ac:dyDescent="0.3"/>
    <row r="295" ht="7.5" customHeight="1" x14ac:dyDescent="0.3"/>
    <row r="297" ht="7.5" customHeight="1" x14ac:dyDescent="0.3"/>
    <row r="299" ht="7.5" customHeight="1" x14ac:dyDescent="0.3"/>
    <row r="301" ht="7.5" customHeight="1" x14ac:dyDescent="0.3"/>
    <row r="303" ht="7.5" customHeight="1" x14ac:dyDescent="0.3"/>
    <row r="305" ht="7.5" customHeight="1" x14ac:dyDescent="0.3"/>
    <row r="307" ht="7.5" customHeight="1" x14ac:dyDescent="0.3"/>
    <row r="309" ht="7.5" customHeight="1" x14ac:dyDescent="0.3"/>
    <row r="310" ht="90" customHeight="1" x14ac:dyDescent="0.3"/>
    <row r="311" ht="7.5" customHeight="1" x14ac:dyDescent="0.3"/>
    <row r="313" ht="7.5" customHeight="1" x14ac:dyDescent="0.3"/>
    <row r="315" ht="7.5" customHeight="1" x14ac:dyDescent="0.3"/>
    <row r="316" ht="30" customHeight="1" x14ac:dyDescent="0.3"/>
    <row r="317" ht="15" customHeight="1" x14ac:dyDescent="0.3"/>
    <row r="318" ht="15" customHeight="1" x14ac:dyDescent="0.3"/>
    <row r="319" ht="15" customHeight="1" x14ac:dyDescent="0.3"/>
    <row r="320" ht="15" customHeight="1" x14ac:dyDescent="0.3"/>
    <row r="321" spans="1:61" ht="15" customHeight="1" x14ac:dyDescent="0.3"/>
    <row r="322" spans="1:61" ht="15" customHeight="1" x14ac:dyDescent="0.3"/>
    <row r="323" spans="1:61" ht="15" customHeight="1" x14ac:dyDescent="0.3"/>
    <row r="324" spans="1:61" ht="15" customHeight="1" x14ac:dyDescent="0.3"/>
    <row r="325" spans="1:61" ht="15" customHeight="1" x14ac:dyDescent="0.3"/>
    <row r="326" spans="1:61" ht="15" customHeight="1" x14ac:dyDescent="0.3"/>
    <row r="327" spans="1:61" ht="15" customHeight="1" x14ac:dyDescent="0.3"/>
    <row r="328" spans="1:61" ht="15" customHeight="1" x14ac:dyDescent="0.3"/>
    <row r="329" spans="1:61" ht="15" customHeight="1" x14ac:dyDescent="0.3"/>
    <row r="330" spans="1:61" ht="15" customHeight="1" x14ac:dyDescent="0.3"/>
    <row r="331" spans="1:61" ht="15" customHeight="1" x14ac:dyDescent="0.3"/>
    <row r="332" spans="1:61" ht="15" customHeight="1" x14ac:dyDescent="0.3"/>
    <row r="333" spans="1:61" ht="15" customHeight="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row>
    <row r="334" spans="1:61" ht="15" customHeight="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row>
    <row r="335" spans="1:61" ht="15" customHeight="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row>
    <row r="336" spans="1:61" ht="15" customHeight="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row>
    <row r="337" spans="1:61" ht="15" customHeight="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row>
    <row r="338" spans="1:61" ht="15" customHeight="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row>
    <row r="339" spans="1:61" ht="15" customHeight="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row>
    <row r="340" spans="1:61" ht="15" customHeight="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row>
    <row r="341" spans="1:61" ht="15" customHeight="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row>
    <row r="342" spans="1:61" ht="15" customHeight="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row>
    <row r="343" spans="1:6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row>
    <row r="344" spans="1:61" x14ac:dyDescent="0.3">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row>
    <row r="345" spans="1:61" x14ac:dyDescent="0.3">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row>
    <row r="346" spans="1:61" x14ac:dyDescent="0.3">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row>
    <row r="347" spans="1:61" x14ac:dyDescent="0.3">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row>
    <row r="348" spans="1:61" x14ac:dyDescent="0.3">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row>
    <row r="349" spans="1:61" x14ac:dyDescent="0.3">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row>
    <row r="350" spans="1:61" x14ac:dyDescent="0.3">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row>
    <row r="351" spans="1:61" x14ac:dyDescent="0.3">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101"/>
      <c r="AW351" s="101"/>
      <c r="AX351" s="101"/>
      <c r="AY351" s="101"/>
      <c r="AZ351" s="101"/>
      <c r="BA351" s="101"/>
      <c r="BB351" s="101"/>
      <c r="BC351" s="101"/>
      <c r="BD351" s="101"/>
      <c r="BE351" s="101"/>
      <c r="BF351" s="101"/>
      <c r="BG351" s="101"/>
      <c r="BH351" s="101"/>
      <c r="BI351" s="101"/>
    </row>
    <row r="352" spans="1:61" x14ac:dyDescent="0.3">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1"/>
      <c r="AW352" s="101"/>
      <c r="AX352" s="101"/>
      <c r="AY352" s="101"/>
      <c r="AZ352" s="101"/>
      <c r="BA352" s="101"/>
      <c r="BB352" s="101"/>
      <c r="BC352" s="101"/>
      <c r="BD352" s="101"/>
      <c r="BE352" s="101"/>
      <c r="BF352" s="101"/>
      <c r="BG352" s="101"/>
      <c r="BH352" s="101"/>
      <c r="BI352" s="101"/>
    </row>
    <row r="353" spans="1:61" x14ac:dyDescent="0.3">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row>
  </sheetData>
  <mergeCells count="748">
    <mergeCell ref="A239:D239"/>
    <mergeCell ref="E239:AP239"/>
    <mergeCell ref="AQ239:AY239"/>
    <mergeCell ref="AZ239:BI239"/>
    <mergeCell ref="A240:D240"/>
    <mergeCell ref="E240:AP240"/>
    <mergeCell ref="AQ240:AY240"/>
    <mergeCell ref="AZ240:BI240"/>
    <mergeCell ref="A241:D241"/>
    <mergeCell ref="E241:AP241"/>
    <mergeCell ref="AQ241:BI241"/>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27:BI227"/>
    <mergeCell ref="A228:D228"/>
    <mergeCell ref="E228:AP228"/>
    <mergeCell ref="AQ228:AY228"/>
    <mergeCell ref="AZ228:BI228"/>
    <mergeCell ref="A229:D229"/>
    <mergeCell ref="E229:AP229"/>
    <mergeCell ref="AQ229:AY229"/>
    <mergeCell ref="AZ229:BI229"/>
    <mergeCell ref="A224:D224"/>
    <mergeCell ref="E224:AP224"/>
    <mergeCell ref="AQ224:AY224"/>
    <mergeCell ref="AZ224:BI224"/>
    <mergeCell ref="A225:BI225"/>
    <mergeCell ref="A226:D226"/>
    <mergeCell ref="E226:AP226"/>
    <mergeCell ref="AQ226:AY226"/>
    <mergeCell ref="AZ226:BI226"/>
    <mergeCell ref="A221:D221"/>
    <mergeCell ref="E221:AP221"/>
    <mergeCell ref="AQ221:AY221"/>
    <mergeCell ref="AZ221:BI221"/>
    <mergeCell ref="A222:D222"/>
    <mergeCell ref="E222:AP222"/>
    <mergeCell ref="AQ222:AY222"/>
    <mergeCell ref="AZ222:BI222"/>
    <mergeCell ref="A223:AP223"/>
    <mergeCell ref="AQ223:BI223"/>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H206:BI206"/>
    <mergeCell ref="A207:BI207"/>
    <mergeCell ref="A208:BI208"/>
    <mergeCell ref="A209:BI209"/>
    <mergeCell ref="A210:BI210"/>
    <mergeCell ref="A211:D211"/>
    <mergeCell ref="E211:AP211"/>
    <mergeCell ref="AQ211:AY211"/>
    <mergeCell ref="AZ211:BI211"/>
    <mergeCell ref="A201:D201"/>
    <mergeCell ref="E201:AP201"/>
    <mergeCell ref="AQ201:BI201"/>
    <mergeCell ref="H203:AP203"/>
    <mergeCell ref="AQ203:BI204"/>
    <mergeCell ref="H204:AP204"/>
    <mergeCell ref="H205:AP205"/>
    <mergeCell ref="AQ205:AY205"/>
    <mergeCell ref="AZ205:BI205"/>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85:BI185"/>
    <mergeCell ref="A186:D186"/>
    <mergeCell ref="E186:AP186"/>
    <mergeCell ref="AQ186:AY186"/>
    <mergeCell ref="AZ186:BI186"/>
    <mergeCell ref="A187:BI187"/>
    <mergeCell ref="A188:D188"/>
    <mergeCell ref="E188:AP188"/>
    <mergeCell ref="AQ188:AY188"/>
    <mergeCell ref="AZ188:BI188"/>
    <mergeCell ref="A182:D182"/>
    <mergeCell ref="E182:AP182"/>
    <mergeCell ref="AQ182:AY182"/>
    <mergeCell ref="AZ182:BI182"/>
    <mergeCell ref="A183:AP183"/>
    <mergeCell ref="AQ183:BI183"/>
    <mergeCell ref="A184:D184"/>
    <mergeCell ref="E184:AP184"/>
    <mergeCell ref="AQ184:AY184"/>
    <mergeCell ref="AZ184:BI184"/>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68:BI168"/>
    <mergeCell ref="A169:BI169"/>
    <mergeCell ref="A170:BI170"/>
    <mergeCell ref="A171:D171"/>
    <mergeCell ref="E171:AP171"/>
    <mergeCell ref="AQ171:AY171"/>
    <mergeCell ref="AZ171:BI171"/>
    <mergeCell ref="A172:D172"/>
    <mergeCell ref="E172:AP172"/>
    <mergeCell ref="AQ172:AY172"/>
    <mergeCell ref="AZ172:BI172"/>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BI147"/>
    <mergeCell ref="A148:D148"/>
    <mergeCell ref="E148:AP148"/>
    <mergeCell ref="AQ148:AY148"/>
    <mergeCell ref="AZ148:BI148"/>
    <mergeCell ref="A149:D149"/>
    <mergeCell ref="E149:AP149"/>
    <mergeCell ref="AQ149:AY149"/>
    <mergeCell ref="AZ149:BI149"/>
    <mergeCell ref="A144:D144"/>
    <mergeCell ref="E144:AP144"/>
    <mergeCell ref="AQ144:AY144"/>
    <mergeCell ref="AZ144:BI144"/>
    <mergeCell ref="A145:BI145"/>
    <mergeCell ref="A146:D146"/>
    <mergeCell ref="E146:AP146"/>
    <mergeCell ref="AQ146:AY146"/>
    <mergeCell ref="AZ146:BI146"/>
    <mergeCell ref="A141:D141"/>
    <mergeCell ref="E141:AP141"/>
    <mergeCell ref="AQ141:AY141"/>
    <mergeCell ref="AZ141:BI141"/>
    <mergeCell ref="A142:D142"/>
    <mergeCell ref="E142:AP142"/>
    <mergeCell ref="AQ142:AY142"/>
    <mergeCell ref="AZ142:BI142"/>
    <mergeCell ref="A143:AP143"/>
    <mergeCell ref="AQ143:BI143"/>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H126:BI126"/>
    <mergeCell ref="A127:BI127"/>
    <mergeCell ref="A128:BI128"/>
    <mergeCell ref="A129:BI129"/>
    <mergeCell ref="A130:BI130"/>
    <mergeCell ref="A131:D131"/>
    <mergeCell ref="E131:AP131"/>
    <mergeCell ref="AQ131:AY131"/>
    <mergeCell ref="AZ131:BI131"/>
    <mergeCell ref="A120:D120"/>
    <mergeCell ref="E120:AP120"/>
    <mergeCell ref="AQ120:BI120"/>
    <mergeCell ref="H123:AP123"/>
    <mergeCell ref="AQ123:BI124"/>
    <mergeCell ref="H124:AP124"/>
    <mergeCell ref="H125:AP125"/>
    <mergeCell ref="AQ125:AY125"/>
    <mergeCell ref="AZ125:BI125"/>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04:BI104"/>
    <mergeCell ref="A105:D105"/>
    <mergeCell ref="E105:AP105"/>
    <mergeCell ref="AQ105:AY105"/>
    <mergeCell ref="AZ105:BI105"/>
    <mergeCell ref="A106:BI106"/>
    <mergeCell ref="A107:D107"/>
    <mergeCell ref="E107:AP107"/>
    <mergeCell ref="AQ107:AY107"/>
    <mergeCell ref="AZ107:BI107"/>
    <mergeCell ref="A101:D101"/>
    <mergeCell ref="E101:AP101"/>
    <mergeCell ref="AQ101:AY101"/>
    <mergeCell ref="AZ101:BI101"/>
    <mergeCell ref="A102:AP102"/>
    <mergeCell ref="AQ102:BI102"/>
    <mergeCell ref="A103:D103"/>
    <mergeCell ref="E103:AP103"/>
    <mergeCell ref="AQ103:AY103"/>
    <mergeCell ref="AZ103:BI103"/>
    <mergeCell ref="A98:D98"/>
    <mergeCell ref="E98:AP98"/>
    <mergeCell ref="AQ98:AY98"/>
    <mergeCell ref="AZ98:BI98"/>
    <mergeCell ref="A99:D99"/>
    <mergeCell ref="E99:AP99"/>
    <mergeCell ref="AQ99:AY99"/>
    <mergeCell ref="AZ99:BI99"/>
    <mergeCell ref="A100:D100"/>
    <mergeCell ref="E100:AP100"/>
    <mergeCell ref="AQ100:AY100"/>
    <mergeCell ref="AZ100:BI100"/>
    <mergeCell ref="A95:D95"/>
    <mergeCell ref="E95:AP95"/>
    <mergeCell ref="AQ95:AY95"/>
    <mergeCell ref="AZ95:BI95"/>
    <mergeCell ref="A96:D96"/>
    <mergeCell ref="E96:AP96"/>
    <mergeCell ref="AQ96:AY96"/>
    <mergeCell ref="AZ96:BI96"/>
    <mergeCell ref="A97:D97"/>
    <mergeCell ref="E97:AP97"/>
    <mergeCell ref="AQ97:AY97"/>
    <mergeCell ref="AZ97:BI97"/>
    <mergeCell ref="A92:D92"/>
    <mergeCell ref="E92:AP92"/>
    <mergeCell ref="AQ92:AY92"/>
    <mergeCell ref="AZ92:BI92"/>
    <mergeCell ref="A93:D93"/>
    <mergeCell ref="E93:AP93"/>
    <mergeCell ref="AQ93:AY93"/>
    <mergeCell ref="AZ93:BI93"/>
    <mergeCell ref="A94:D94"/>
    <mergeCell ref="E94:AP94"/>
    <mergeCell ref="AQ94:AY94"/>
    <mergeCell ref="AZ94:BI94"/>
    <mergeCell ref="A88:BI88"/>
    <mergeCell ref="A89:BI89"/>
    <mergeCell ref="A90:D90"/>
    <mergeCell ref="E90:AP90"/>
    <mergeCell ref="AQ90:AY90"/>
    <mergeCell ref="AZ90:BI90"/>
    <mergeCell ref="A91:D91"/>
    <mergeCell ref="E91:AP91"/>
    <mergeCell ref="AQ91:AY91"/>
    <mergeCell ref="AZ91:BI91"/>
    <mergeCell ref="H82:AP82"/>
    <mergeCell ref="AQ82:BI83"/>
    <mergeCell ref="H83:AP83"/>
    <mergeCell ref="H84:AP84"/>
    <mergeCell ref="AQ84:AY84"/>
    <mergeCell ref="AZ84:BI84"/>
    <mergeCell ref="H85:BI85"/>
    <mergeCell ref="A86:BI86"/>
    <mergeCell ref="A87:BI87"/>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57"/>
  <sheetViews>
    <sheetView showGridLines="0" zoomScaleNormal="100" workbookViewId="0">
      <selection activeCell="R5" sqref="R5:BG5"/>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21" x14ac:dyDescent="0.3">
      <c r="A1" s="538" t="s">
        <v>36</v>
      </c>
      <c r="B1" s="539"/>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39"/>
      <c r="BE1" s="539"/>
      <c r="BF1" s="539"/>
      <c r="BG1" s="539"/>
      <c r="BH1" s="539"/>
      <c r="BI1" s="540"/>
    </row>
    <row r="2" spans="1:61" ht="15.6" x14ac:dyDescent="0.3">
      <c r="A2" s="562"/>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4"/>
    </row>
    <row r="3" spans="1:61" ht="15" customHeight="1" x14ac:dyDescent="0.3">
      <c r="A3" s="36"/>
      <c r="B3" s="149" t="s">
        <v>363</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30"/>
      <c r="BI3" s="35"/>
    </row>
    <row r="4" spans="1:61" ht="15.6" x14ac:dyDescent="0.3">
      <c r="A4" s="36"/>
      <c r="B4" s="150"/>
      <c r="C4" s="73"/>
      <c r="D4" s="73"/>
      <c r="E4" s="73"/>
      <c r="F4" s="877" t="s">
        <v>531</v>
      </c>
      <c r="G4" s="877"/>
      <c r="H4" s="877"/>
      <c r="I4" s="877"/>
      <c r="J4" s="877"/>
      <c r="K4" s="877"/>
      <c r="L4" s="877"/>
      <c r="M4" s="877"/>
      <c r="N4" s="877"/>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30"/>
      <c r="BI4" s="35"/>
    </row>
    <row r="5" spans="1:61" x14ac:dyDescent="0.3">
      <c r="A5" s="36"/>
      <c r="B5" s="92"/>
      <c r="C5" s="92"/>
      <c r="D5" s="92" t="s">
        <v>532</v>
      </c>
      <c r="E5" s="92"/>
      <c r="F5" s="92"/>
      <c r="G5" s="38"/>
      <c r="H5" s="38"/>
      <c r="I5" s="38"/>
      <c r="J5" s="154"/>
      <c r="K5" s="154"/>
      <c r="L5" s="154"/>
      <c r="M5" s="154"/>
      <c r="N5" s="154"/>
      <c r="O5" s="154"/>
      <c r="P5" s="154"/>
      <c r="Q5" s="154"/>
      <c r="R5" s="490"/>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2"/>
      <c r="BH5" s="30"/>
      <c r="BI5" s="35"/>
    </row>
    <row r="6" spans="1:61" ht="7.5" customHeight="1" x14ac:dyDescent="0.3">
      <c r="A6" s="36"/>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5"/>
    </row>
    <row r="7" spans="1:61" ht="9.75" customHeight="1" x14ac:dyDescent="0.3">
      <c r="A7" s="36"/>
      <c r="B7" s="73"/>
      <c r="C7" s="73"/>
      <c r="D7" s="576" t="s">
        <v>65</v>
      </c>
      <c r="E7" s="577"/>
      <c r="F7" s="577"/>
      <c r="G7" s="577"/>
      <c r="H7" s="577"/>
      <c r="I7" s="577"/>
      <c r="J7" s="577"/>
      <c r="K7" s="577"/>
      <c r="L7" s="71"/>
      <c r="M7" s="71"/>
      <c r="N7" s="71"/>
      <c r="O7" s="71"/>
      <c r="P7" s="71"/>
      <c r="Q7" s="72"/>
      <c r="R7" s="73"/>
      <c r="S7" s="73"/>
      <c r="T7" s="73"/>
      <c r="U7" s="73"/>
      <c r="V7" s="73"/>
      <c r="W7" s="73"/>
      <c r="X7" s="73"/>
      <c r="Y7" s="581" t="s">
        <v>66</v>
      </c>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c r="AY7" s="73"/>
      <c r="AZ7" s="73"/>
      <c r="BA7" s="73"/>
      <c r="BB7" s="73"/>
      <c r="BC7" s="73"/>
      <c r="BD7" s="73"/>
      <c r="BE7" s="73"/>
      <c r="BF7" s="73"/>
      <c r="BG7" s="73"/>
      <c r="BH7" s="30"/>
      <c r="BI7" s="35"/>
    </row>
    <row r="8" spans="1:61" x14ac:dyDescent="0.3">
      <c r="A8" s="36"/>
      <c r="B8" s="73"/>
      <c r="C8" s="73"/>
      <c r="D8" s="930"/>
      <c r="E8" s="931"/>
      <c r="F8" s="931"/>
      <c r="G8" s="931"/>
      <c r="H8" s="931"/>
      <c r="I8" s="931"/>
      <c r="J8" s="931"/>
      <c r="K8" s="931"/>
      <c r="L8" s="931"/>
      <c r="M8" s="931"/>
      <c r="N8" s="931"/>
      <c r="O8" s="931"/>
      <c r="P8" s="931"/>
      <c r="Q8" s="932"/>
      <c r="R8" s="73"/>
      <c r="S8" s="73"/>
      <c r="T8" s="73"/>
      <c r="U8" s="73"/>
      <c r="V8" s="73"/>
      <c r="W8" s="73"/>
      <c r="X8" s="73"/>
      <c r="Y8" s="933"/>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c r="AY8" s="67"/>
      <c r="AZ8" s="67"/>
      <c r="BA8" s="73"/>
      <c r="BB8" s="73"/>
      <c r="BC8" s="73"/>
      <c r="BD8" s="73"/>
      <c r="BE8" s="73"/>
      <c r="BF8" s="73"/>
      <c r="BG8" s="73"/>
      <c r="BH8" s="30"/>
      <c r="BI8" s="35"/>
    </row>
    <row r="9" spans="1:61" ht="3" customHeight="1" x14ac:dyDescent="0.3">
      <c r="A9" s="36"/>
      <c r="B9" s="73"/>
      <c r="C9" s="73"/>
      <c r="D9" s="68"/>
      <c r="E9" s="69"/>
      <c r="F9" s="69"/>
      <c r="G9" s="69"/>
      <c r="H9" s="69"/>
      <c r="I9" s="69"/>
      <c r="J9" s="69"/>
      <c r="K9" s="69"/>
      <c r="L9" s="69"/>
      <c r="M9" s="69"/>
      <c r="N9" s="69"/>
      <c r="O9" s="69"/>
      <c r="P9" s="69"/>
      <c r="Q9" s="70"/>
      <c r="R9" s="73"/>
      <c r="S9" s="73"/>
      <c r="T9" s="73"/>
      <c r="U9" s="73"/>
      <c r="V9" s="73"/>
      <c r="W9" s="73"/>
      <c r="X9" s="73"/>
      <c r="Y9" s="68"/>
      <c r="Z9" s="69"/>
      <c r="AA9" s="69"/>
      <c r="AB9" s="69"/>
      <c r="AC9" s="69"/>
      <c r="AD9" s="69"/>
      <c r="AE9" s="69"/>
      <c r="AF9" s="69"/>
      <c r="AG9" s="69"/>
      <c r="AH9" s="69"/>
      <c r="AI9" s="69"/>
      <c r="AJ9" s="69"/>
      <c r="AK9" s="69"/>
      <c r="AL9" s="69"/>
      <c r="AM9" s="69"/>
      <c r="AN9" s="69"/>
      <c r="AO9" s="69"/>
      <c r="AP9" s="69"/>
      <c r="AQ9" s="69"/>
      <c r="AR9" s="69"/>
      <c r="AS9" s="69"/>
      <c r="AT9" s="69"/>
      <c r="AU9" s="69"/>
      <c r="AV9" s="69"/>
      <c r="AW9" s="69"/>
      <c r="AX9" s="70"/>
      <c r="AY9" s="73"/>
      <c r="AZ9" s="73"/>
      <c r="BA9" s="73"/>
      <c r="BB9" s="73"/>
      <c r="BC9" s="73"/>
      <c r="BD9" s="73"/>
      <c r="BE9" s="73"/>
      <c r="BF9" s="73"/>
      <c r="BG9" s="73"/>
      <c r="BH9" s="30"/>
      <c r="BI9" s="35"/>
    </row>
    <row r="10" spans="1:61" ht="5.25" customHeight="1" x14ac:dyDescent="0.3">
      <c r="A10" s="36"/>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30"/>
      <c r="BI10" s="35"/>
    </row>
    <row r="11" spans="1:61" ht="9.75" customHeight="1" x14ac:dyDescent="0.3">
      <c r="A11" s="36"/>
      <c r="B11" s="73"/>
      <c r="C11" s="73"/>
      <c r="D11" s="30"/>
      <c r="E11" s="30"/>
      <c r="F11" s="30"/>
      <c r="G11" s="30"/>
      <c r="H11" s="30"/>
      <c r="I11" s="30"/>
      <c r="J11" s="30"/>
      <c r="K11" s="30"/>
      <c r="L11" s="30"/>
      <c r="M11" s="30"/>
      <c r="N11" s="30"/>
      <c r="O11" s="30"/>
      <c r="P11" s="30"/>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30"/>
      <c r="BI11" s="35"/>
    </row>
    <row r="12" spans="1:61" x14ac:dyDescent="0.3">
      <c r="A12" s="36"/>
      <c r="B12" s="73"/>
      <c r="C12" s="73"/>
      <c r="D12" s="30"/>
      <c r="E12" s="584" t="s">
        <v>67</v>
      </c>
      <c r="F12" s="585"/>
      <c r="G12" s="585"/>
      <c r="H12" s="585"/>
      <c r="I12" s="585"/>
      <c r="J12" s="585"/>
      <c r="K12" s="585"/>
      <c r="L12" s="585"/>
      <c r="M12" s="585"/>
      <c r="N12" s="585"/>
      <c r="O12" s="585"/>
      <c r="P12" s="586"/>
      <c r="Q12" s="73"/>
      <c r="R12" s="73"/>
      <c r="S12" s="547" t="s">
        <v>71</v>
      </c>
      <c r="T12" s="547"/>
      <c r="U12" s="547"/>
      <c r="V12" s="547" t="s">
        <v>49</v>
      </c>
      <c r="W12" s="547"/>
      <c r="X12" s="547"/>
      <c r="Y12" s="547"/>
      <c r="Z12" s="547"/>
      <c r="AA12" s="547"/>
      <c r="AB12" s="73"/>
      <c r="AC12" s="878" t="s">
        <v>72</v>
      </c>
      <c r="AD12" s="879"/>
      <c r="AE12" s="879"/>
      <c r="AF12" s="879"/>
      <c r="AG12" s="879"/>
      <c r="AH12" s="879"/>
      <c r="AI12" s="879"/>
      <c r="AJ12" s="880"/>
      <c r="AK12" s="73"/>
      <c r="AL12" s="547" t="s">
        <v>73</v>
      </c>
      <c r="AM12" s="547"/>
      <c r="AN12" s="547"/>
      <c r="AO12" s="547"/>
      <c r="AP12" s="547"/>
      <c r="AQ12" s="547"/>
      <c r="AR12" s="547"/>
      <c r="AS12" s="547"/>
      <c r="AT12" s="547"/>
      <c r="AU12" s="547"/>
      <c r="AV12" s="547"/>
      <c r="AW12" s="547"/>
      <c r="AX12" s="73"/>
      <c r="AY12" s="73"/>
      <c r="AZ12" s="547" t="s">
        <v>74</v>
      </c>
      <c r="BA12" s="547"/>
      <c r="BB12" s="547"/>
      <c r="BC12" s="547"/>
      <c r="BD12" s="547"/>
      <c r="BE12" s="547"/>
      <c r="BF12" s="547"/>
      <c r="BG12" s="547"/>
      <c r="BH12" s="30"/>
      <c r="BI12" s="35"/>
    </row>
    <row r="13" spans="1:61" x14ac:dyDescent="0.3">
      <c r="A13" s="36"/>
      <c r="B13" s="73"/>
      <c r="C13" s="73"/>
      <c r="D13" s="30"/>
      <c r="E13" s="587" t="s">
        <v>68</v>
      </c>
      <c r="F13" s="587"/>
      <c r="G13" s="587"/>
      <c r="H13" s="587" t="s">
        <v>69</v>
      </c>
      <c r="I13" s="587"/>
      <c r="J13" s="587"/>
      <c r="K13" s="587" t="s">
        <v>70</v>
      </c>
      <c r="L13" s="587"/>
      <c r="M13" s="587"/>
      <c r="N13" s="587"/>
      <c r="O13" s="587"/>
      <c r="P13" s="587"/>
      <c r="Q13" s="73"/>
      <c r="R13" s="30"/>
      <c r="S13" s="548"/>
      <c r="T13" s="548"/>
      <c r="U13" s="548"/>
      <c r="V13" s="575"/>
      <c r="W13" s="575"/>
      <c r="X13" s="575"/>
      <c r="Y13" s="575"/>
      <c r="Z13" s="575"/>
      <c r="AA13" s="575"/>
      <c r="AB13" s="30"/>
      <c r="AC13" s="881"/>
      <c r="AD13" s="882"/>
      <c r="AE13" s="882"/>
      <c r="AF13" s="882"/>
      <c r="AG13" s="882"/>
      <c r="AH13" s="882"/>
      <c r="AI13" s="882"/>
      <c r="AJ13" s="883"/>
      <c r="AK13" s="73"/>
      <c r="AL13" s="575"/>
      <c r="AM13" s="575"/>
      <c r="AN13" s="575"/>
      <c r="AO13" s="575"/>
      <c r="AP13" s="575"/>
      <c r="AQ13" s="575"/>
      <c r="AR13" s="575"/>
      <c r="AS13" s="575"/>
      <c r="AT13" s="575"/>
      <c r="AU13" s="575"/>
      <c r="AV13" s="575"/>
      <c r="AW13" s="575"/>
      <c r="AX13" s="73"/>
      <c r="AY13" s="73"/>
      <c r="AZ13" s="887"/>
      <c r="BA13" s="887"/>
      <c r="BB13" s="887"/>
      <c r="BC13" s="887"/>
      <c r="BD13" s="887"/>
      <c r="BE13" s="887"/>
      <c r="BF13" s="887"/>
      <c r="BG13" s="887"/>
      <c r="BH13" s="30"/>
      <c r="BI13" s="35"/>
    </row>
    <row r="14" spans="1:61" x14ac:dyDescent="0.3">
      <c r="A14" s="36"/>
      <c r="B14" s="73"/>
      <c r="C14" s="73"/>
      <c r="D14" s="73"/>
      <c r="E14" s="547"/>
      <c r="F14" s="547"/>
      <c r="G14" s="547"/>
      <c r="H14" s="547"/>
      <c r="I14" s="547"/>
      <c r="J14" s="547"/>
      <c r="K14" s="547"/>
      <c r="L14" s="547"/>
      <c r="M14" s="547"/>
      <c r="N14" s="547"/>
      <c r="O14" s="547"/>
      <c r="P14" s="547"/>
      <c r="Q14" s="73"/>
      <c r="R14" s="30"/>
      <c r="S14" s="548"/>
      <c r="T14" s="548"/>
      <c r="U14" s="548"/>
      <c r="V14" s="575"/>
      <c r="W14" s="575"/>
      <c r="X14" s="575"/>
      <c r="Y14" s="575"/>
      <c r="Z14" s="575"/>
      <c r="AA14" s="575"/>
      <c r="AB14" s="30"/>
      <c r="AC14" s="884"/>
      <c r="AD14" s="885"/>
      <c r="AE14" s="885"/>
      <c r="AF14" s="885"/>
      <c r="AG14" s="885"/>
      <c r="AH14" s="885"/>
      <c r="AI14" s="885"/>
      <c r="AJ14" s="886"/>
      <c r="AK14" s="73"/>
      <c r="AL14" s="575"/>
      <c r="AM14" s="575"/>
      <c r="AN14" s="575"/>
      <c r="AO14" s="575"/>
      <c r="AP14" s="575"/>
      <c r="AQ14" s="575"/>
      <c r="AR14" s="575"/>
      <c r="AS14" s="575"/>
      <c r="AT14" s="575"/>
      <c r="AU14" s="575"/>
      <c r="AV14" s="575"/>
      <c r="AW14" s="575"/>
      <c r="AX14" s="73"/>
      <c r="AY14" s="73"/>
      <c r="AZ14" s="887"/>
      <c r="BA14" s="887"/>
      <c r="BB14" s="887"/>
      <c r="BC14" s="887"/>
      <c r="BD14" s="887"/>
      <c r="BE14" s="887"/>
      <c r="BF14" s="887"/>
      <c r="BG14" s="887"/>
      <c r="BH14" s="30"/>
      <c r="BI14" s="35"/>
    </row>
    <row r="15" spans="1:61" ht="14.25" customHeight="1" x14ac:dyDescent="0.3">
      <c r="A15" s="36"/>
      <c r="B15" s="73"/>
      <c r="C15" s="73"/>
      <c r="D15" s="73"/>
      <c r="E15" s="73"/>
      <c r="F15" s="73"/>
      <c r="G15" s="73"/>
      <c r="H15" s="73"/>
      <c r="I15" s="73"/>
      <c r="J15" s="73"/>
      <c r="K15" s="73"/>
      <c r="L15" s="73"/>
      <c r="M15" s="73"/>
      <c r="N15" s="73"/>
      <c r="O15" s="73"/>
      <c r="P15" s="73"/>
      <c r="Q15" s="73"/>
      <c r="R15" s="30"/>
      <c r="S15" s="30"/>
      <c r="T15" s="30"/>
      <c r="U15" s="30"/>
      <c r="V15" s="30"/>
      <c r="W15" s="30"/>
      <c r="X15" s="30"/>
      <c r="Y15" s="30"/>
      <c r="Z15" s="30"/>
      <c r="AA15" s="30"/>
      <c r="AB15" s="30"/>
      <c r="AC15" s="30"/>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30"/>
      <c r="BI15" s="35"/>
    </row>
    <row r="16" spans="1:61" x14ac:dyDescent="0.3">
      <c r="A16" s="56"/>
      <c r="B16" s="136"/>
      <c r="C16" s="443" t="s">
        <v>364</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136"/>
      <c r="AE16" s="136"/>
      <c r="AF16" s="136"/>
      <c r="AG16" s="136"/>
      <c r="AH16" s="136"/>
      <c r="AI16" s="136"/>
      <c r="AJ16" s="136"/>
      <c r="AK16" s="136"/>
      <c r="AL16" s="136"/>
      <c r="AM16" s="136"/>
      <c r="AN16" s="136"/>
      <c r="AO16" s="136"/>
      <c r="AP16" s="136"/>
      <c r="AQ16" s="40"/>
      <c r="AR16" s="40"/>
      <c r="AS16" s="40"/>
      <c r="AT16" s="40"/>
      <c r="AU16" s="40"/>
      <c r="AV16" s="40"/>
      <c r="AW16" s="40"/>
      <c r="AX16" s="40"/>
      <c r="AY16" s="40"/>
      <c r="AZ16" s="40"/>
      <c r="BA16" s="40"/>
      <c r="BB16" s="40"/>
      <c r="BC16" s="40"/>
      <c r="BD16" s="40"/>
      <c r="BE16" s="40"/>
      <c r="BF16" s="40"/>
      <c r="BG16" s="40"/>
      <c r="BH16" s="40"/>
      <c r="BI16" s="57"/>
    </row>
    <row r="17" spans="1:61" s="51" customFormat="1" ht="14.25" customHeight="1" x14ac:dyDescent="0.3">
      <c r="A17" s="58"/>
      <c r="B17" s="136"/>
      <c r="C17" s="40"/>
      <c r="D17" s="40" t="s">
        <v>10</v>
      </c>
      <c r="E17" s="40"/>
      <c r="F17" s="40"/>
      <c r="G17" s="40"/>
      <c r="H17" s="40"/>
      <c r="I17" s="40"/>
      <c r="J17" s="40"/>
      <c r="K17" s="40"/>
      <c r="L17" s="40"/>
      <c r="M17" s="40"/>
      <c r="N17" s="40"/>
      <c r="O17" s="40"/>
      <c r="P17" s="40"/>
      <c r="Q17" s="40"/>
      <c r="R17" s="40"/>
      <c r="S17" s="40"/>
      <c r="T17" s="40"/>
      <c r="U17" s="52"/>
      <c r="V17" s="52"/>
      <c r="W17" s="40"/>
      <c r="X17" s="40"/>
      <c r="Y17" s="40"/>
      <c r="Z17" s="873" t="s">
        <v>45</v>
      </c>
      <c r="AA17" s="873"/>
      <c r="AB17" s="873"/>
      <c r="AC17" s="873"/>
      <c r="AD17" s="873"/>
      <c r="AE17" s="873"/>
      <c r="AF17" s="873"/>
      <c r="AG17" s="873"/>
      <c r="AH17" s="873"/>
      <c r="AI17" s="873"/>
      <c r="AJ17" s="873"/>
      <c r="AK17" s="40"/>
      <c r="AL17" s="40"/>
      <c r="AM17" s="40"/>
      <c r="AN17" s="40"/>
      <c r="AO17" s="40"/>
      <c r="AP17" s="40"/>
      <c r="AQ17" s="40"/>
      <c r="AR17" s="40"/>
      <c r="AS17" s="40" t="s">
        <v>46</v>
      </c>
      <c r="AT17" s="40"/>
      <c r="AU17" s="40"/>
      <c r="AV17" s="40"/>
      <c r="AW17" s="40"/>
      <c r="AX17" s="40"/>
      <c r="AY17" s="40"/>
      <c r="AZ17" s="40"/>
      <c r="BA17" s="40"/>
      <c r="BB17" s="40"/>
      <c r="BC17" s="40"/>
      <c r="BD17" s="40"/>
      <c r="BE17" s="40"/>
      <c r="BF17" s="40"/>
      <c r="BG17" s="40"/>
      <c r="BH17" s="52"/>
      <c r="BI17" s="59"/>
    </row>
    <row r="18" spans="1:61" x14ac:dyDescent="0.3">
      <c r="A18" s="56"/>
      <c r="B18" s="136"/>
      <c r="C18" s="137"/>
      <c r="D18" s="256"/>
      <c r="E18" s="257"/>
      <c r="F18" s="257"/>
      <c r="G18" s="257"/>
      <c r="H18" s="257"/>
      <c r="I18" s="257"/>
      <c r="J18" s="257"/>
      <c r="K18" s="257"/>
      <c r="L18" s="257"/>
      <c r="M18" s="257"/>
      <c r="N18" s="257"/>
      <c r="O18" s="257"/>
      <c r="P18" s="257"/>
      <c r="Q18" s="257"/>
      <c r="R18" s="257"/>
      <c r="S18" s="257"/>
      <c r="T18" s="257"/>
      <c r="U18" s="257"/>
      <c r="V18" s="257"/>
      <c r="W18" s="258"/>
      <c r="X18" s="136"/>
      <c r="Y18" s="136"/>
      <c r="Z18" s="256"/>
      <c r="AA18" s="257"/>
      <c r="AB18" s="257"/>
      <c r="AC18" s="257"/>
      <c r="AD18" s="257"/>
      <c r="AE18" s="257"/>
      <c r="AF18" s="257"/>
      <c r="AG18" s="257"/>
      <c r="AH18" s="257"/>
      <c r="AI18" s="257"/>
      <c r="AJ18" s="257"/>
      <c r="AK18" s="257"/>
      <c r="AL18" s="257"/>
      <c r="AM18" s="257"/>
      <c r="AN18" s="257"/>
      <c r="AO18" s="257"/>
      <c r="AP18" s="257"/>
      <c r="AQ18" s="258"/>
      <c r="AR18" s="40"/>
      <c r="AS18" s="256"/>
      <c r="AT18" s="257"/>
      <c r="AU18" s="257"/>
      <c r="AV18" s="257"/>
      <c r="AW18" s="257"/>
      <c r="AX18" s="257"/>
      <c r="AY18" s="257"/>
      <c r="AZ18" s="257"/>
      <c r="BA18" s="257"/>
      <c r="BB18" s="257"/>
      <c r="BC18" s="257"/>
      <c r="BD18" s="257"/>
      <c r="BE18" s="257"/>
      <c r="BF18" s="257"/>
      <c r="BG18" s="258"/>
      <c r="BH18" s="40"/>
      <c r="BI18" s="57"/>
    </row>
    <row r="19" spans="1:61" ht="15.75" customHeight="1" x14ac:dyDescent="0.3">
      <c r="A19" s="56"/>
      <c r="B19" s="136"/>
      <c r="C19" s="136"/>
      <c r="D19" s="65" t="s">
        <v>47</v>
      </c>
      <c r="E19" s="40"/>
      <c r="F19" s="40"/>
      <c r="G19" s="40"/>
      <c r="H19" s="40"/>
      <c r="I19" s="40"/>
      <c r="J19" s="40"/>
      <c r="K19" s="136"/>
      <c r="L19" s="40"/>
      <c r="M19" s="40"/>
      <c r="N19" s="40" t="s">
        <v>48</v>
      </c>
      <c r="O19" s="40"/>
      <c r="P19" s="40"/>
      <c r="Q19" s="40"/>
      <c r="R19" s="40"/>
      <c r="S19" s="40"/>
      <c r="T19" s="40"/>
      <c r="U19" s="40"/>
      <c r="V19" s="40"/>
      <c r="W19" s="40"/>
      <c r="X19" s="40"/>
      <c r="Y19" s="40"/>
      <c r="Z19" s="40"/>
      <c r="AA19" s="40"/>
      <c r="AB19" s="40"/>
      <c r="AC19" s="40"/>
      <c r="AD19" s="136"/>
      <c r="AE19" s="136"/>
      <c r="AF19" s="65" t="s">
        <v>49</v>
      </c>
      <c r="AG19" s="40"/>
      <c r="AH19" s="40"/>
      <c r="AI19" s="136"/>
      <c r="AJ19" s="40"/>
      <c r="AK19" s="65" t="s">
        <v>50</v>
      </c>
      <c r="AL19" s="40"/>
      <c r="AM19" s="40"/>
      <c r="AN19" s="40"/>
      <c r="AO19" s="40"/>
      <c r="AP19" s="65" t="s">
        <v>51</v>
      </c>
      <c r="AQ19" s="40"/>
      <c r="AR19" s="40"/>
      <c r="AS19" s="40"/>
      <c r="AT19" s="40"/>
      <c r="AU19" s="40" t="s">
        <v>355</v>
      </c>
      <c r="AV19" s="40"/>
      <c r="AW19" s="40"/>
      <c r="AX19" s="40"/>
      <c r="AY19" s="40"/>
      <c r="AZ19" s="40"/>
      <c r="BA19" s="40" t="s">
        <v>356</v>
      </c>
      <c r="BB19" s="54"/>
      <c r="BC19" s="54"/>
      <c r="BD19" s="54"/>
      <c r="BE19" s="54"/>
      <c r="BF19" s="54"/>
      <c r="BG19" s="54"/>
      <c r="BH19" s="40"/>
      <c r="BI19" s="57"/>
    </row>
    <row r="20" spans="1:61" x14ac:dyDescent="0.3">
      <c r="A20" s="56"/>
      <c r="B20" s="136"/>
      <c r="C20" s="136"/>
      <c r="D20" s="256"/>
      <c r="E20" s="257"/>
      <c r="F20" s="257"/>
      <c r="G20" s="257"/>
      <c r="H20" s="257"/>
      <c r="I20" s="257"/>
      <c r="J20" s="257"/>
      <c r="K20" s="258"/>
      <c r="L20" s="136"/>
      <c r="M20" s="136"/>
      <c r="N20" s="256"/>
      <c r="O20" s="257"/>
      <c r="P20" s="257"/>
      <c r="Q20" s="257"/>
      <c r="R20" s="257"/>
      <c r="S20" s="257"/>
      <c r="T20" s="257"/>
      <c r="U20" s="257"/>
      <c r="V20" s="257"/>
      <c r="W20" s="257"/>
      <c r="X20" s="257"/>
      <c r="Y20" s="257"/>
      <c r="Z20" s="257"/>
      <c r="AA20" s="257"/>
      <c r="AB20" s="257"/>
      <c r="AC20" s="257"/>
      <c r="AD20" s="258"/>
      <c r="AE20" s="136"/>
      <c r="AF20" s="256"/>
      <c r="AG20" s="257"/>
      <c r="AH20" s="257"/>
      <c r="AI20" s="258"/>
      <c r="AJ20" s="136"/>
      <c r="AK20" s="256"/>
      <c r="AL20" s="257"/>
      <c r="AM20" s="257"/>
      <c r="AN20" s="258"/>
      <c r="AO20" s="40"/>
      <c r="AP20" s="256"/>
      <c r="AQ20" s="257"/>
      <c r="AR20" s="257"/>
      <c r="AS20" s="258"/>
      <c r="AT20" s="40"/>
      <c r="AU20" s="256"/>
      <c r="AV20" s="257"/>
      <c r="AW20" s="257"/>
      <c r="AX20" s="258"/>
      <c r="AY20" s="40"/>
      <c r="AZ20" s="40"/>
      <c r="BA20" s="256"/>
      <c r="BB20" s="257"/>
      <c r="BC20" s="257"/>
      <c r="BD20" s="257"/>
      <c r="BE20" s="257"/>
      <c r="BF20" s="258"/>
      <c r="BG20" s="40"/>
      <c r="BH20" s="40"/>
      <c r="BI20" s="57"/>
    </row>
    <row r="21" spans="1:61" x14ac:dyDescent="0.3">
      <c r="A21" s="36"/>
      <c r="B21" s="73"/>
      <c r="C21" s="73"/>
      <c r="D21" s="73"/>
      <c r="E21" s="73"/>
      <c r="F21" s="875" t="s">
        <v>533</v>
      </c>
      <c r="G21" s="875"/>
      <c r="H21" s="875"/>
      <c r="I21" s="875"/>
      <c r="J21" s="875"/>
      <c r="K21" s="875"/>
      <c r="L21" s="875"/>
      <c r="M21" s="875"/>
      <c r="N21" s="875"/>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30"/>
      <c r="BI21" s="35"/>
    </row>
    <row r="22" spans="1:61" x14ac:dyDescent="0.3">
      <c r="A22" s="36"/>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30"/>
      <c r="BI22" s="35"/>
    </row>
    <row r="23" spans="1:61" ht="18" customHeight="1" x14ac:dyDescent="0.3">
      <c r="A23" s="36"/>
      <c r="B23" s="73"/>
      <c r="C23" s="73"/>
      <c r="D23" s="73"/>
      <c r="E23" s="73"/>
      <c r="F23" s="73"/>
      <c r="G23" s="73"/>
      <c r="H23" s="44" t="s">
        <v>534</v>
      </c>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30"/>
      <c r="BI23" s="35"/>
    </row>
    <row r="24" spans="1:61" ht="18.75" customHeight="1" x14ac:dyDescent="0.3">
      <c r="A24" s="36"/>
      <c r="B24" s="73"/>
      <c r="C24" s="73"/>
      <c r="D24" s="73"/>
      <c r="E24" s="73"/>
      <c r="F24" s="73"/>
      <c r="G24" s="73"/>
      <c r="H24" s="876" t="s">
        <v>535</v>
      </c>
      <c r="I24" s="876"/>
      <c r="J24" s="876"/>
      <c r="K24" s="876"/>
      <c r="L24" s="876"/>
      <c r="M24" s="876"/>
      <c r="N24" s="876"/>
      <c r="O24" s="876"/>
      <c r="P24" s="876"/>
      <c r="Q24" s="876"/>
      <c r="R24" s="876"/>
      <c r="S24" s="876"/>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30"/>
      <c r="BI24" s="35"/>
    </row>
    <row r="25" spans="1:61" ht="3.75" customHeight="1" x14ac:dyDescent="0.3">
      <c r="A25" s="36"/>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30"/>
      <c r="BI25" s="35"/>
    </row>
    <row r="26" spans="1:61" x14ac:dyDescent="0.3">
      <c r="A26" s="36"/>
      <c r="B26" s="92"/>
      <c r="C26" s="92"/>
      <c r="D26" s="92" t="s">
        <v>365</v>
      </c>
      <c r="E26" s="92"/>
      <c r="F26" s="92"/>
      <c r="G26" s="38"/>
      <c r="H26" s="38"/>
      <c r="I26" s="38"/>
      <c r="J26" s="490"/>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2"/>
      <c r="BH26" s="30"/>
      <c r="BI26" s="35"/>
    </row>
    <row r="27" spans="1:61" ht="6" customHeight="1" x14ac:dyDescent="0.3">
      <c r="A27" s="36"/>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c r="AE27" s="40"/>
      <c r="AF27" s="41"/>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30"/>
      <c r="BI27" s="35"/>
    </row>
    <row r="28" spans="1:61" ht="11.25" customHeight="1" x14ac:dyDescent="0.3">
      <c r="A28" s="36"/>
      <c r="B28" s="44"/>
      <c r="C28" s="44"/>
      <c r="D28" s="44"/>
      <c r="E28" s="151" t="s">
        <v>347</v>
      </c>
      <c r="F28" s="151"/>
      <c r="G28" s="151"/>
      <c r="H28" s="151"/>
      <c r="I28" s="151"/>
      <c r="J28" s="151"/>
      <c r="K28" s="151"/>
      <c r="L28" s="151"/>
      <c r="M28" s="151"/>
      <c r="N28" s="151"/>
      <c r="O28" s="151"/>
      <c r="P28" s="151"/>
      <c r="Q28" s="151"/>
      <c r="R28" s="151"/>
      <c r="S28" s="44"/>
      <c r="T28" s="44"/>
      <c r="U28" s="44"/>
      <c r="V28" s="44"/>
      <c r="W28" s="152"/>
      <c r="X28" s="44"/>
      <c r="Y28" s="44"/>
      <c r="Z28" s="44"/>
      <c r="AA28" s="44"/>
      <c r="AB28" s="44"/>
      <c r="AC28" s="44"/>
      <c r="AD28" s="440" t="s">
        <v>348</v>
      </c>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
      <c r="BB28" s="44"/>
      <c r="BC28" s="44"/>
      <c r="BD28" s="44"/>
      <c r="BE28" s="44"/>
      <c r="BF28" s="44"/>
      <c r="BG28" s="44"/>
      <c r="BH28" s="30"/>
      <c r="BI28" s="35"/>
    </row>
    <row r="29" spans="1:61" x14ac:dyDescent="0.3">
      <c r="A29" s="36"/>
      <c r="B29" s="73"/>
      <c r="C29" s="73"/>
      <c r="D29" s="153"/>
      <c r="E29" s="490"/>
      <c r="F29" s="491"/>
      <c r="G29" s="491"/>
      <c r="H29" s="491"/>
      <c r="I29" s="491"/>
      <c r="J29" s="491"/>
      <c r="K29" s="491"/>
      <c r="L29" s="491"/>
      <c r="M29" s="491"/>
      <c r="N29" s="491"/>
      <c r="O29" s="491"/>
      <c r="P29" s="491"/>
      <c r="Q29" s="491"/>
      <c r="R29" s="492"/>
      <c r="S29" s="46"/>
      <c r="T29" s="46"/>
      <c r="U29" s="46"/>
      <c r="V29" s="46"/>
      <c r="W29" s="46"/>
      <c r="X29" s="46"/>
      <c r="Y29" s="46"/>
      <c r="Z29" s="46"/>
      <c r="AA29" s="46"/>
      <c r="AB29" s="46"/>
      <c r="AC29" s="46"/>
      <c r="AD29" s="490"/>
      <c r="AE29" s="491"/>
      <c r="AF29" s="491"/>
      <c r="AG29" s="491"/>
      <c r="AH29" s="491"/>
      <c r="AI29" s="491"/>
      <c r="AJ29" s="491"/>
      <c r="AK29" s="491"/>
      <c r="AL29" s="491"/>
      <c r="AM29" s="491"/>
      <c r="AN29" s="491"/>
      <c r="AO29" s="491"/>
      <c r="AP29" s="491"/>
      <c r="AQ29" s="491"/>
      <c r="AR29" s="491"/>
      <c r="AS29" s="491"/>
      <c r="AT29" s="491"/>
      <c r="AU29" s="491"/>
      <c r="AV29" s="491"/>
      <c r="AW29" s="491"/>
      <c r="AX29" s="491"/>
      <c r="AY29" s="492"/>
      <c r="AZ29" s="46"/>
      <c r="BA29" s="46"/>
      <c r="BB29" s="46"/>
      <c r="BC29" s="46"/>
      <c r="BD29" s="46"/>
      <c r="BE29" s="46"/>
      <c r="BF29" s="46"/>
      <c r="BG29" s="46"/>
      <c r="BH29" s="30"/>
      <c r="BI29" s="35"/>
    </row>
    <row r="30" spans="1:61" ht="6" customHeight="1" x14ac:dyDescent="0.3">
      <c r="A30" s="47"/>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48"/>
      <c r="BI30" s="49"/>
    </row>
    <row r="31" spans="1:61" ht="15.6" x14ac:dyDescent="0.3">
      <c r="A31" s="36"/>
      <c r="B31" s="150"/>
      <c r="C31" s="73"/>
      <c r="D31" s="73"/>
      <c r="E31" s="73"/>
      <c r="F31" s="877" t="s">
        <v>531</v>
      </c>
      <c r="G31" s="877"/>
      <c r="H31" s="877"/>
      <c r="I31" s="877"/>
      <c r="J31" s="877"/>
      <c r="K31" s="877"/>
      <c r="L31" s="877"/>
      <c r="M31" s="877"/>
      <c r="N31" s="877"/>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30"/>
      <c r="BI31" s="35"/>
    </row>
    <row r="32" spans="1:61" x14ac:dyDescent="0.3">
      <c r="A32" s="36"/>
      <c r="B32" s="92"/>
      <c r="C32" s="92"/>
      <c r="D32" s="92" t="s">
        <v>532</v>
      </c>
      <c r="E32" s="92"/>
      <c r="F32" s="92"/>
      <c r="G32" s="38"/>
      <c r="H32" s="38"/>
      <c r="I32" s="38"/>
      <c r="J32" s="154"/>
      <c r="K32" s="154"/>
      <c r="L32" s="154"/>
      <c r="M32" s="154"/>
      <c r="N32" s="154"/>
      <c r="O32" s="154"/>
      <c r="P32" s="154"/>
      <c r="Q32" s="154"/>
      <c r="R32" s="490"/>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91"/>
      <c r="BA32" s="491"/>
      <c r="BB32" s="491"/>
      <c r="BC32" s="491"/>
      <c r="BD32" s="491"/>
      <c r="BE32" s="491"/>
      <c r="BF32" s="491"/>
      <c r="BG32" s="492"/>
      <c r="BH32" s="30"/>
      <c r="BI32" s="35"/>
    </row>
    <row r="33" spans="1:61" ht="7.5" customHeight="1" x14ac:dyDescent="0.3">
      <c r="A33" s="36"/>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5"/>
    </row>
    <row r="34" spans="1:61" ht="9.75" customHeight="1" x14ac:dyDescent="0.3">
      <c r="A34" s="36"/>
      <c r="B34" s="73"/>
      <c r="C34" s="73"/>
      <c r="D34" s="576" t="s">
        <v>65</v>
      </c>
      <c r="E34" s="577"/>
      <c r="F34" s="577"/>
      <c r="G34" s="577"/>
      <c r="H34" s="577"/>
      <c r="I34" s="577"/>
      <c r="J34" s="577"/>
      <c r="K34" s="577"/>
      <c r="L34" s="71"/>
      <c r="M34" s="71"/>
      <c r="N34" s="71"/>
      <c r="O34" s="71"/>
      <c r="P34" s="71"/>
      <c r="Q34" s="72"/>
      <c r="R34" s="73"/>
      <c r="S34" s="73"/>
      <c r="T34" s="73"/>
      <c r="U34" s="73"/>
      <c r="V34" s="73"/>
      <c r="W34" s="73"/>
      <c r="X34" s="73"/>
      <c r="Y34" s="581" t="s">
        <v>66</v>
      </c>
      <c r="Z34" s="582"/>
      <c r="AA34" s="582"/>
      <c r="AB34" s="582"/>
      <c r="AC34" s="582"/>
      <c r="AD34" s="582"/>
      <c r="AE34" s="582"/>
      <c r="AF34" s="582"/>
      <c r="AG34" s="582"/>
      <c r="AH34" s="582"/>
      <c r="AI34" s="582"/>
      <c r="AJ34" s="582"/>
      <c r="AK34" s="582"/>
      <c r="AL34" s="582"/>
      <c r="AM34" s="582"/>
      <c r="AN34" s="582"/>
      <c r="AO34" s="582"/>
      <c r="AP34" s="582"/>
      <c r="AQ34" s="582"/>
      <c r="AR34" s="582"/>
      <c r="AS34" s="582"/>
      <c r="AT34" s="582"/>
      <c r="AU34" s="582"/>
      <c r="AV34" s="582"/>
      <c r="AW34" s="582"/>
      <c r="AX34" s="583"/>
      <c r="AY34" s="73"/>
      <c r="AZ34" s="73"/>
      <c r="BA34" s="73"/>
      <c r="BB34" s="73"/>
      <c r="BC34" s="73"/>
      <c r="BD34" s="73"/>
      <c r="BE34" s="73"/>
      <c r="BF34" s="73"/>
      <c r="BG34" s="73"/>
      <c r="BH34" s="30"/>
      <c r="BI34" s="35"/>
    </row>
    <row r="35" spans="1:61" x14ac:dyDescent="0.3">
      <c r="A35" s="36"/>
      <c r="B35" s="73"/>
      <c r="C35" s="73"/>
      <c r="D35" s="936"/>
      <c r="E35" s="937"/>
      <c r="F35" s="937"/>
      <c r="G35" s="937"/>
      <c r="H35" s="937"/>
      <c r="I35" s="937"/>
      <c r="J35" s="937"/>
      <c r="K35" s="937"/>
      <c r="L35" s="937"/>
      <c r="M35" s="937"/>
      <c r="N35" s="937"/>
      <c r="O35" s="937"/>
      <c r="P35" s="937"/>
      <c r="Q35" s="938"/>
      <c r="R35" s="73"/>
      <c r="S35" s="73"/>
      <c r="T35" s="73"/>
      <c r="U35" s="73"/>
      <c r="V35" s="73"/>
      <c r="W35" s="73"/>
      <c r="X35" s="73"/>
      <c r="Y35" s="933"/>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c r="AY35" s="67"/>
      <c r="AZ35" s="67"/>
      <c r="BA35" s="73"/>
      <c r="BB35" s="73"/>
      <c r="BC35" s="73"/>
      <c r="BD35" s="73"/>
      <c r="BE35" s="73"/>
      <c r="BF35" s="73"/>
      <c r="BG35" s="73"/>
      <c r="BH35" s="30"/>
      <c r="BI35" s="35"/>
    </row>
    <row r="36" spans="1:61" ht="3" customHeight="1" x14ac:dyDescent="0.3">
      <c r="A36" s="36"/>
      <c r="B36" s="73"/>
      <c r="C36" s="73"/>
      <c r="D36" s="68"/>
      <c r="E36" s="69"/>
      <c r="F36" s="69"/>
      <c r="G36" s="69"/>
      <c r="H36" s="69"/>
      <c r="I36" s="69"/>
      <c r="J36" s="69"/>
      <c r="K36" s="69"/>
      <c r="L36" s="69"/>
      <c r="M36" s="69"/>
      <c r="N36" s="69"/>
      <c r="O36" s="69"/>
      <c r="P36" s="69"/>
      <c r="Q36" s="70"/>
      <c r="R36" s="73"/>
      <c r="S36" s="73"/>
      <c r="T36" s="73"/>
      <c r="U36" s="73"/>
      <c r="V36" s="73"/>
      <c r="W36" s="73"/>
      <c r="X36" s="73"/>
      <c r="Y36" s="68"/>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70"/>
      <c r="AY36" s="73"/>
      <c r="AZ36" s="73"/>
      <c r="BA36" s="73"/>
      <c r="BB36" s="73"/>
      <c r="BC36" s="73"/>
      <c r="BD36" s="73"/>
      <c r="BE36" s="73"/>
      <c r="BF36" s="73"/>
      <c r="BG36" s="73"/>
      <c r="BH36" s="30"/>
      <c r="BI36" s="35"/>
    </row>
    <row r="37" spans="1:61" ht="5.25" customHeight="1" x14ac:dyDescent="0.3">
      <c r="A37" s="36"/>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30"/>
      <c r="BI37" s="35"/>
    </row>
    <row r="38" spans="1:61" ht="9.75" customHeight="1" x14ac:dyDescent="0.3">
      <c r="A38" s="36"/>
      <c r="B38" s="73"/>
      <c r="C38" s="73"/>
      <c r="D38" s="30"/>
      <c r="E38" s="30"/>
      <c r="F38" s="30"/>
      <c r="G38" s="30"/>
      <c r="H38" s="30"/>
      <c r="I38" s="30"/>
      <c r="J38" s="30"/>
      <c r="K38" s="30"/>
      <c r="L38" s="30"/>
      <c r="M38" s="30"/>
      <c r="N38" s="30"/>
      <c r="O38" s="30"/>
      <c r="P38" s="30"/>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30"/>
      <c r="BI38" s="35"/>
    </row>
    <row r="39" spans="1:61" x14ac:dyDescent="0.3">
      <c r="A39" s="36"/>
      <c r="B39" s="73"/>
      <c r="C39" s="73"/>
      <c r="D39" s="30"/>
      <c r="E39" s="584" t="s">
        <v>67</v>
      </c>
      <c r="F39" s="585"/>
      <c r="G39" s="585"/>
      <c r="H39" s="585"/>
      <c r="I39" s="585"/>
      <c r="J39" s="585"/>
      <c r="K39" s="585"/>
      <c r="L39" s="585"/>
      <c r="M39" s="585"/>
      <c r="N39" s="585"/>
      <c r="O39" s="585"/>
      <c r="P39" s="586"/>
      <c r="Q39" s="73"/>
      <c r="R39" s="73"/>
      <c r="S39" s="547" t="s">
        <v>71</v>
      </c>
      <c r="T39" s="547"/>
      <c r="U39" s="547"/>
      <c r="V39" s="547" t="s">
        <v>49</v>
      </c>
      <c r="W39" s="547"/>
      <c r="X39" s="547"/>
      <c r="Y39" s="547"/>
      <c r="Z39" s="547"/>
      <c r="AA39" s="547"/>
      <c r="AB39" s="73"/>
      <c r="AC39" s="878" t="s">
        <v>72</v>
      </c>
      <c r="AD39" s="879"/>
      <c r="AE39" s="879"/>
      <c r="AF39" s="879"/>
      <c r="AG39" s="879"/>
      <c r="AH39" s="879"/>
      <c r="AI39" s="879"/>
      <c r="AJ39" s="880"/>
      <c r="AK39" s="73"/>
      <c r="AL39" s="547" t="s">
        <v>73</v>
      </c>
      <c r="AM39" s="547"/>
      <c r="AN39" s="547"/>
      <c r="AO39" s="547"/>
      <c r="AP39" s="547"/>
      <c r="AQ39" s="547"/>
      <c r="AR39" s="547"/>
      <c r="AS39" s="547"/>
      <c r="AT39" s="547"/>
      <c r="AU39" s="547"/>
      <c r="AV39" s="547"/>
      <c r="AW39" s="547"/>
      <c r="AX39" s="73"/>
      <c r="AY39" s="73"/>
      <c r="AZ39" s="547" t="s">
        <v>74</v>
      </c>
      <c r="BA39" s="547"/>
      <c r="BB39" s="547"/>
      <c r="BC39" s="547"/>
      <c r="BD39" s="547"/>
      <c r="BE39" s="547"/>
      <c r="BF39" s="547"/>
      <c r="BG39" s="547"/>
      <c r="BH39" s="30"/>
      <c r="BI39" s="35"/>
    </row>
    <row r="40" spans="1:61" x14ac:dyDescent="0.3">
      <c r="A40" s="36"/>
      <c r="B40" s="73"/>
      <c r="C40" s="73"/>
      <c r="D40" s="30"/>
      <c r="E40" s="587" t="s">
        <v>68</v>
      </c>
      <c r="F40" s="587"/>
      <c r="G40" s="587"/>
      <c r="H40" s="587" t="s">
        <v>69</v>
      </c>
      <c r="I40" s="587"/>
      <c r="J40" s="587"/>
      <c r="K40" s="587" t="s">
        <v>70</v>
      </c>
      <c r="L40" s="587"/>
      <c r="M40" s="587"/>
      <c r="N40" s="587"/>
      <c r="O40" s="587"/>
      <c r="P40" s="587"/>
      <c r="Q40" s="73"/>
      <c r="R40" s="30"/>
      <c r="S40" s="548"/>
      <c r="T40" s="548"/>
      <c r="U40" s="548"/>
      <c r="V40" s="575"/>
      <c r="W40" s="575"/>
      <c r="X40" s="575"/>
      <c r="Y40" s="575"/>
      <c r="Z40" s="575"/>
      <c r="AA40" s="575"/>
      <c r="AB40" s="30"/>
      <c r="AC40" s="608"/>
      <c r="AD40" s="609"/>
      <c r="AE40" s="609"/>
      <c r="AF40" s="609"/>
      <c r="AG40" s="609"/>
      <c r="AH40" s="609"/>
      <c r="AI40" s="609"/>
      <c r="AJ40" s="610"/>
      <c r="AK40" s="73"/>
      <c r="AL40" s="575"/>
      <c r="AM40" s="575"/>
      <c r="AN40" s="575"/>
      <c r="AO40" s="575"/>
      <c r="AP40" s="575"/>
      <c r="AQ40" s="575"/>
      <c r="AR40" s="575"/>
      <c r="AS40" s="575"/>
      <c r="AT40" s="575"/>
      <c r="AU40" s="575"/>
      <c r="AV40" s="575"/>
      <c r="AW40" s="575"/>
      <c r="AX40" s="73"/>
      <c r="AY40" s="73"/>
      <c r="AZ40" s="575"/>
      <c r="BA40" s="575"/>
      <c r="BB40" s="575"/>
      <c r="BC40" s="575"/>
      <c r="BD40" s="575"/>
      <c r="BE40" s="575"/>
      <c r="BF40" s="575"/>
      <c r="BG40" s="575"/>
      <c r="BH40" s="30"/>
      <c r="BI40" s="35"/>
    </row>
    <row r="41" spans="1:61" x14ac:dyDescent="0.3">
      <c r="A41" s="36"/>
      <c r="B41" s="73"/>
      <c r="C41" s="73"/>
      <c r="D41" s="73"/>
      <c r="E41" s="547"/>
      <c r="F41" s="547"/>
      <c r="G41" s="547"/>
      <c r="H41" s="547"/>
      <c r="I41" s="547"/>
      <c r="J41" s="547"/>
      <c r="K41" s="547"/>
      <c r="L41" s="547"/>
      <c r="M41" s="547"/>
      <c r="N41" s="547"/>
      <c r="O41" s="547"/>
      <c r="P41" s="547"/>
      <c r="Q41" s="73"/>
      <c r="R41" s="30"/>
      <c r="S41" s="548"/>
      <c r="T41" s="548"/>
      <c r="U41" s="548"/>
      <c r="V41" s="575"/>
      <c r="W41" s="575"/>
      <c r="X41" s="575"/>
      <c r="Y41" s="575"/>
      <c r="Z41" s="575"/>
      <c r="AA41" s="575"/>
      <c r="AB41" s="30"/>
      <c r="AC41" s="614"/>
      <c r="AD41" s="615"/>
      <c r="AE41" s="615"/>
      <c r="AF41" s="615"/>
      <c r="AG41" s="615"/>
      <c r="AH41" s="615"/>
      <c r="AI41" s="615"/>
      <c r="AJ41" s="616"/>
      <c r="AK41" s="73"/>
      <c r="AL41" s="575"/>
      <c r="AM41" s="575"/>
      <c r="AN41" s="575"/>
      <c r="AO41" s="575"/>
      <c r="AP41" s="575"/>
      <c r="AQ41" s="575"/>
      <c r="AR41" s="575"/>
      <c r="AS41" s="575"/>
      <c r="AT41" s="575"/>
      <c r="AU41" s="575"/>
      <c r="AV41" s="575"/>
      <c r="AW41" s="575"/>
      <c r="AX41" s="73"/>
      <c r="AY41" s="73"/>
      <c r="AZ41" s="575"/>
      <c r="BA41" s="575"/>
      <c r="BB41" s="575"/>
      <c r="BC41" s="575"/>
      <c r="BD41" s="575"/>
      <c r="BE41" s="575"/>
      <c r="BF41" s="575"/>
      <c r="BG41" s="575"/>
      <c r="BH41" s="30"/>
      <c r="BI41" s="35"/>
    </row>
    <row r="42" spans="1:61" ht="14.25" customHeight="1" x14ac:dyDescent="0.3">
      <c r="A42" s="36"/>
      <c r="B42" s="73"/>
      <c r="C42" s="73"/>
      <c r="D42" s="73"/>
      <c r="E42" s="73"/>
      <c r="F42" s="73"/>
      <c r="G42" s="73"/>
      <c r="H42" s="73"/>
      <c r="I42" s="73"/>
      <c r="J42" s="73"/>
      <c r="K42" s="73"/>
      <c r="L42" s="73"/>
      <c r="M42" s="73"/>
      <c r="N42" s="73"/>
      <c r="O42" s="73"/>
      <c r="P42" s="73"/>
      <c r="Q42" s="73"/>
      <c r="R42" s="30"/>
      <c r="S42" s="30"/>
      <c r="T42" s="30"/>
      <c r="U42" s="30"/>
      <c r="V42" s="30"/>
      <c r="W42" s="30"/>
      <c r="X42" s="30"/>
      <c r="Y42" s="30"/>
      <c r="Z42" s="30"/>
      <c r="AA42" s="30"/>
      <c r="AB42" s="30"/>
      <c r="AC42" s="30"/>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30"/>
      <c r="BI42" s="35"/>
    </row>
    <row r="43" spans="1:61" x14ac:dyDescent="0.3">
      <c r="A43" s="56"/>
      <c r="B43" s="136"/>
      <c r="C43" s="443" t="s">
        <v>364</v>
      </c>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136"/>
      <c r="AE43" s="136"/>
      <c r="AF43" s="136"/>
      <c r="AG43" s="136"/>
      <c r="AH43" s="136"/>
      <c r="AI43" s="136"/>
      <c r="AJ43" s="136"/>
      <c r="AK43" s="136"/>
      <c r="AL43" s="136"/>
      <c r="AM43" s="136"/>
      <c r="AN43" s="136"/>
      <c r="AO43" s="136"/>
      <c r="AP43" s="136"/>
      <c r="AQ43" s="40"/>
      <c r="AR43" s="40"/>
      <c r="AS43" s="40"/>
      <c r="AT43" s="40"/>
      <c r="AU43" s="40"/>
      <c r="AV43" s="40"/>
      <c r="AW43" s="40"/>
      <c r="AX43" s="40"/>
      <c r="AY43" s="40"/>
      <c r="AZ43" s="40"/>
      <c r="BA43" s="40"/>
      <c r="BB43" s="40"/>
      <c r="BC43" s="40"/>
      <c r="BD43" s="40"/>
      <c r="BE43" s="40"/>
      <c r="BF43" s="40"/>
      <c r="BG43" s="40"/>
      <c r="BH43" s="40"/>
      <c r="BI43" s="57"/>
    </row>
    <row r="44" spans="1:61" s="51" customFormat="1" ht="14.25" customHeight="1" x14ac:dyDescent="0.3">
      <c r="A44" s="58"/>
      <c r="B44" s="136"/>
      <c r="C44" s="40"/>
      <c r="D44" s="40" t="s">
        <v>10</v>
      </c>
      <c r="E44" s="40"/>
      <c r="F44" s="40"/>
      <c r="G44" s="40"/>
      <c r="H44" s="40"/>
      <c r="I44" s="40"/>
      <c r="J44" s="40"/>
      <c r="K44" s="40"/>
      <c r="L44" s="40"/>
      <c r="M44" s="40"/>
      <c r="N44" s="40"/>
      <c r="O44" s="40"/>
      <c r="P44" s="40"/>
      <c r="Q44" s="40"/>
      <c r="R44" s="40"/>
      <c r="S44" s="40"/>
      <c r="T44" s="40"/>
      <c r="U44" s="52"/>
      <c r="V44" s="52"/>
      <c r="W44" s="40"/>
      <c r="X44" s="40"/>
      <c r="Y44" s="40"/>
      <c r="Z44" s="873" t="s">
        <v>45</v>
      </c>
      <c r="AA44" s="873"/>
      <c r="AB44" s="873"/>
      <c r="AC44" s="873"/>
      <c r="AD44" s="873"/>
      <c r="AE44" s="873"/>
      <c r="AF44" s="873"/>
      <c r="AG44" s="873"/>
      <c r="AH44" s="873"/>
      <c r="AI44" s="873"/>
      <c r="AJ44" s="873"/>
      <c r="AK44" s="40"/>
      <c r="AL44" s="40"/>
      <c r="AM44" s="40"/>
      <c r="AN44" s="40"/>
      <c r="AO44" s="40"/>
      <c r="AP44" s="40"/>
      <c r="AQ44" s="40"/>
      <c r="AR44" s="40"/>
      <c r="AS44" s="40" t="s">
        <v>46</v>
      </c>
      <c r="AT44" s="40"/>
      <c r="AU44" s="40"/>
      <c r="AV44" s="40"/>
      <c r="AW44" s="40"/>
      <c r="AX44" s="40"/>
      <c r="AY44" s="40"/>
      <c r="AZ44" s="40"/>
      <c r="BA44" s="40"/>
      <c r="BB44" s="40"/>
      <c r="BC44" s="40"/>
      <c r="BD44" s="40"/>
      <c r="BE44" s="40"/>
      <c r="BF44" s="40"/>
      <c r="BG44" s="40"/>
      <c r="BH44" s="52"/>
      <c r="BI44" s="59"/>
    </row>
    <row r="45" spans="1:61" x14ac:dyDescent="0.3">
      <c r="A45" s="56"/>
      <c r="B45" s="136"/>
      <c r="C45" s="137"/>
      <c r="D45" s="256"/>
      <c r="E45" s="257"/>
      <c r="F45" s="257"/>
      <c r="G45" s="257"/>
      <c r="H45" s="257"/>
      <c r="I45" s="257"/>
      <c r="J45" s="257"/>
      <c r="K45" s="257"/>
      <c r="L45" s="257"/>
      <c r="M45" s="257"/>
      <c r="N45" s="257"/>
      <c r="O45" s="257"/>
      <c r="P45" s="257"/>
      <c r="Q45" s="257"/>
      <c r="R45" s="257"/>
      <c r="S45" s="257"/>
      <c r="T45" s="257"/>
      <c r="U45" s="257"/>
      <c r="V45" s="257"/>
      <c r="W45" s="258"/>
      <c r="X45" s="136"/>
      <c r="Y45" s="136"/>
      <c r="Z45" s="256"/>
      <c r="AA45" s="257"/>
      <c r="AB45" s="257"/>
      <c r="AC45" s="257"/>
      <c r="AD45" s="257"/>
      <c r="AE45" s="257"/>
      <c r="AF45" s="257"/>
      <c r="AG45" s="257"/>
      <c r="AH45" s="257"/>
      <c r="AI45" s="257"/>
      <c r="AJ45" s="257"/>
      <c r="AK45" s="257"/>
      <c r="AL45" s="257"/>
      <c r="AM45" s="257"/>
      <c r="AN45" s="257"/>
      <c r="AO45" s="257"/>
      <c r="AP45" s="257"/>
      <c r="AQ45" s="258"/>
      <c r="AR45" s="40"/>
      <c r="AS45" s="256"/>
      <c r="AT45" s="257"/>
      <c r="AU45" s="257"/>
      <c r="AV45" s="257"/>
      <c r="AW45" s="257"/>
      <c r="AX45" s="257"/>
      <c r="AY45" s="257"/>
      <c r="AZ45" s="257"/>
      <c r="BA45" s="257"/>
      <c r="BB45" s="257"/>
      <c r="BC45" s="257"/>
      <c r="BD45" s="257"/>
      <c r="BE45" s="257"/>
      <c r="BF45" s="257"/>
      <c r="BG45" s="258"/>
      <c r="BH45" s="40"/>
      <c r="BI45" s="57"/>
    </row>
    <row r="46" spans="1:61" ht="15.75" customHeight="1" x14ac:dyDescent="0.3">
      <c r="A46" s="56"/>
      <c r="B46" s="136"/>
      <c r="C46" s="136"/>
      <c r="D46" s="65" t="s">
        <v>47</v>
      </c>
      <c r="E46" s="40"/>
      <c r="F46" s="40"/>
      <c r="G46" s="40"/>
      <c r="H46" s="40"/>
      <c r="I46" s="40"/>
      <c r="J46" s="40"/>
      <c r="K46" s="136"/>
      <c r="L46" s="40"/>
      <c r="M46" s="40"/>
      <c r="N46" s="40" t="s">
        <v>48</v>
      </c>
      <c r="O46" s="40"/>
      <c r="P46" s="40"/>
      <c r="Q46" s="40"/>
      <c r="R46" s="40"/>
      <c r="S46" s="40"/>
      <c r="T46" s="40"/>
      <c r="U46" s="40"/>
      <c r="V46" s="40"/>
      <c r="W46" s="40"/>
      <c r="X46" s="40"/>
      <c r="Y46" s="40"/>
      <c r="Z46" s="40"/>
      <c r="AA46" s="40"/>
      <c r="AB46" s="40"/>
      <c r="AC46" s="40"/>
      <c r="AD46" s="136"/>
      <c r="AE46" s="136"/>
      <c r="AF46" s="65" t="s">
        <v>49</v>
      </c>
      <c r="AG46" s="40"/>
      <c r="AH46" s="40"/>
      <c r="AI46" s="136"/>
      <c r="AJ46" s="40"/>
      <c r="AK46" s="65" t="s">
        <v>50</v>
      </c>
      <c r="AL46" s="40"/>
      <c r="AM46" s="40"/>
      <c r="AN46" s="40"/>
      <c r="AO46" s="40"/>
      <c r="AP46" s="65" t="s">
        <v>51</v>
      </c>
      <c r="AQ46" s="40"/>
      <c r="AR46" s="40"/>
      <c r="AS46" s="40"/>
      <c r="AT46" s="40"/>
      <c r="AU46" s="40" t="s">
        <v>355</v>
      </c>
      <c r="AV46" s="40"/>
      <c r="AW46" s="40"/>
      <c r="AX46" s="40"/>
      <c r="AY46" s="40"/>
      <c r="AZ46" s="40"/>
      <c r="BA46" s="40" t="s">
        <v>356</v>
      </c>
      <c r="BB46" s="54"/>
      <c r="BC46" s="54"/>
      <c r="BD46" s="54"/>
      <c r="BE46" s="54"/>
      <c r="BF46" s="54"/>
      <c r="BG46" s="54"/>
      <c r="BH46" s="40"/>
      <c r="BI46" s="57"/>
    </row>
    <row r="47" spans="1:61" x14ac:dyDescent="0.3">
      <c r="A47" s="56"/>
      <c r="B47" s="136"/>
      <c r="C47" s="136"/>
      <c r="D47" s="256"/>
      <c r="E47" s="257"/>
      <c r="F47" s="257"/>
      <c r="G47" s="257"/>
      <c r="H47" s="257"/>
      <c r="I47" s="257"/>
      <c r="J47" s="257"/>
      <c r="K47" s="258"/>
      <c r="L47" s="136"/>
      <c r="M47" s="136"/>
      <c r="N47" s="256"/>
      <c r="O47" s="257"/>
      <c r="P47" s="257"/>
      <c r="Q47" s="257"/>
      <c r="R47" s="257"/>
      <c r="S47" s="257"/>
      <c r="T47" s="257"/>
      <c r="U47" s="257"/>
      <c r="V47" s="257"/>
      <c r="W47" s="257"/>
      <c r="X47" s="257"/>
      <c r="Y47" s="257"/>
      <c r="Z47" s="257"/>
      <c r="AA47" s="257"/>
      <c r="AB47" s="257"/>
      <c r="AC47" s="257"/>
      <c r="AD47" s="258"/>
      <c r="AE47" s="136"/>
      <c r="AF47" s="256"/>
      <c r="AG47" s="257"/>
      <c r="AH47" s="257"/>
      <c r="AI47" s="258"/>
      <c r="AJ47" s="136"/>
      <c r="AK47" s="256"/>
      <c r="AL47" s="257"/>
      <c r="AM47" s="257"/>
      <c r="AN47" s="258"/>
      <c r="AO47" s="40"/>
      <c r="AP47" s="256"/>
      <c r="AQ47" s="257"/>
      <c r="AR47" s="257"/>
      <c r="AS47" s="258"/>
      <c r="AT47" s="40"/>
      <c r="AU47" s="256"/>
      <c r="AV47" s="257"/>
      <c r="AW47" s="257"/>
      <c r="AX47" s="258"/>
      <c r="AY47" s="40"/>
      <c r="AZ47" s="40"/>
      <c r="BA47" s="256"/>
      <c r="BB47" s="257"/>
      <c r="BC47" s="257"/>
      <c r="BD47" s="257"/>
      <c r="BE47" s="257"/>
      <c r="BF47" s="258"/>
      <c r="BG47" s="40"/>
      <c r="BH47" s="40"/>
      <c r="BI47" s="57"/>
    </row>
    <row r="48" spans="1:61" x14ac:dyDescent="0.3">
      <c r="A48" s="36"/>
      <c r="B48" s="73"/>
      <c r="C48" s="73"/>
      <c r="D48" s="73"/>
      <c r="E48" s="73"/>
      <c r="F48" s="875" t="s">
        <v>533</v>
      </c>
      <c r="G48" s="875"/>
      <c r="H48" s="875"/>
      <c r="I48" s="875"/>
      <c r="J48" s="875"/>
      <c r="K48" s="875"/>
      <c r="L48" s="875"/>
      <c r="M48" s="875"/>
      <c r="N48" s="875"/>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30"/>
      <c r="BI48" s="35"/>
    </row>
    <row r="49" spans="1:61" x14ac:dyDescent="0.3">
      <c r="A49" s="36"/>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30"/>
      <c r="BI49" s="35"/>
    </row>
    <row r="50" spans="1:61" ht="18" customHeight="1" x14ac:dyDescent="0.3">
      <c r="A50" s="36"/>
      <c r="B50" s="73"/>
      <c r="C50" s="73"/>
      <c r="D50" s="73"/>
      <c r="E50" s="73"/>
      <c r="F50" s="73"/>
      <c r="G50" s="73"/>
      <c r="H50" s="44" t="s">
        <v>534</v>
      </c>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30"/>
      <c r="BI50" s="35"/>
    </row>
    <row r="51" spans="1:61" ht="18.75" customHeight="1" x14ac:dyDescent="0.3">
      <c r="A51" s="36"/>
      <c r="B51" s="73"/>
      <c r="C51" s="73"/>
      <c r="D51" s="73"/>
      <c r="E51" s="73"/>
      <c r="F51" s="73"/>
      <c r="G51" s="73"/>
      <c r="H51" s="876" t="s">
        <v>535</v>
      </c>
      <c r="I51" s="876"/>
      <c r="J51" s="876"/>
      <c r="K51" s="876"/>
      <c r="L51" s="876"/>
      <c r="M51" s="876"/>
      <c r="N51" s="876"/>
      <c r="O51" s="876"/>
      <c r="P51" s="876"/>
      <c r="Q51" s="876"/>
      <c r="R51" s="876"/>
      <c r="S51" s="876"/>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30"/>
      <c r="BI51" s="35"/>
    </row>
    <row r="52" spans="1:61" ht="3.75" customHeight="1" x14ac:dyDescent="0.3">
      <c r="A52" s="36"/>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30"/>
      <c r="BI52" s="35"/>
    </row>
    <row r="53" spans="1:61" x14ac:dyDescent="0.3">
      <c r="A53" s="36"/>
      <c r="B53" s="92"/>
      <c r="C53" s="92"/>
      <c r="D53" s="92" t="s">
        <v>365</v>
      </c>
      <c r="E53" s="92"/>
      <c r="F53" s="92"/>
      <c r="G53" s="38"/>
      <c r="H53" s="38"/>
      <c r="I53" s="38"/>
      <c r="J53" s="490"/>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2"/>
      <c r="BH53" s="30"/>
      <c r="BI53" s="35"/>
    </row>
    <row r="54" spans="1:61" ht="6" customHeight="1" x14ac:dyDescent="0.3">
      <c r="A54" s="36"/>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1"/>
      <c r="AE54" s="40"/>
      <c r="AF54" s="41"/>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30"/>
      <c r="BI54" s="35"/>
    </row>
    <row r="55" spans="1:61" ht="11.25" customHeight="1" x14ac:dyDescent="0.3">
      <c r="A55" s="36"/>
      <c r="B55" s="44"/>
      <c r="C55" s="44"/>
      <c r="D55" s="44"/>
      <c r="E55" s="151" t="s">
        <v>347</v>
      </c>
      <c r="F55" s="151"/>
      <c r="G55" s="151"/>
      <c r="H55" s="151"/>
      <c r="I55" s="151"/>
      <c r="J55" s="151"/>
      <c r="K55" s="151"/>
      <c r="L55" s="151"/>
      <c r="M55" s="151"/>
      <c r="N55" s="151"/>
      <c r="O55" s="151"/>
      <c r="P55" s="151"/>
      <c r="Q55" s="151"/>
      <c r="R55" s="151"/>
      <c r="S55" s="44"/>
      <c r="T55" s="44"/>
      <c r="U55" s="44"/>
      <c r="V55" s="44"/>
      <c r="W55" s="152"/>
      <c r="X55" s="44"/>
      <c r="Y55" s="44"/>
      <c r="Z55" s="44"/>
      <c r="AA55" s="44"/>
      <c r="AB55" s="44"/>
      <c r="AC55" s="44"/>
      <c r="AD55" s="440" t="s">
        <v>348</v>
      </c>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
      <c r="BB55" s="44"/>
      <c r="BC55" s="44"/>
      <c r="BD55" s="44"/>
      <c r="BE55" s="44"/>
      <c r="BF55" s="44"/>
      <c r="BG55" s="44"/>
      <c r="BH55" s="30"/>
      <c r="BI55" s="35"/>
    </row>
    <row r="56" spans="1:61" x14ac:dyDescent="0.3">
      <c r="A56" s="36"/>
      <c r="B56" s="73"/>
      <c r="C56" s="73"/>
      <c r="D56" s="153"/>
      <c r="E56" s="490"/>
      <c r="F56" s="491"/>
      <c r="G56" s="491"/>
      <c r="H56" s="491"/>
      <c r="I56" s="491"/>
      <c r="J56" s="491"/>
      <c r="K56" s="491"/>
      <c r="L56" s="491"/>
      <c r="M56" s="491"/>
      <c r="N56" s="491"/>
      <c r="O56" s="491"/>
      <c r="P56" s="491"/>
      <c r="Q56" s="491"/>
      <c r="R56" s="492"/>
      <c r="S56" s="46"/>
      <c r="T56" s="46"/>
      <c r="U56" s="46"/>
      <c r="V56" s="46"/>
      <c r="W56" s="46"/>
      <c r="X56" s="46"/>
      <c r="Y56" s="46"/>
      <c r="Z56" s="46"/>
      <c r="AA56" s="46"/>
      <c r="AB56" s="46"/>
      <c r="AC56" s="46"/>
      <c r="AD56" s="490"/>
      <c r="AE56" s="491"/>
      <c r="AF56" s="491"/>
      <c r="AG56" s="491"/>
      <c r="AH56" s="491"/>
      <c r="AI56" s="491"/>
      <c r="AJ56" s="491"/>
      <c r="AK56" s="491"/>
      <c r="AL56" s="491"/>
      <c r="AM56" s="491"/>
      <c r="AN56" s="491"/>
      <c r="AO56" s="491"/>
      <c r="AP56" s="491"/>
      <c r="AQ56" s="491"/>
      <c r="AR56" s="491"/>
      <c r="AS56" s="491"/>
      <c r="AT56" s="491"/>
      <c r="AU56" s="491"/>
      <c r="AV56" s="491"/>
      <c r="AW56" s="491"/>
      <c r="AX56" s="491"/>
      <c r="AY56" s="492"/>
      <c r="AZ56" s="46"/>
      <c r="BA56" s="46"/>
      <c r="BB56" s="46"/>
      <c r="BC56" s="46"/>
      <c r="BD56" s="46"/>
      <c r="BE56" s="46"/>
      <c r="BF56" s="46"/>
      <c r="BG56" s="46"/>
      <c r="BH56" s="30"/>
      <c r="BI56" s="35"/>
    </row>
    <row r="57" spans="1:61" ht="6" customHeight="1" x14ac:dyDescent="0.3">
      <c r="A57" s="47"/>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48"/>
      <c r="BI57" s="49"/>
    </row>
  </sheetData>
  <sheetProtection selectLockedCells="1"/>
  <mergeCells count="84">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AU20:AX20"/>
    <mergeCell ref="BA20:BF20"/>
    <mergeCell ref="F21:N21"/>
    <mergeCell ref="H24:S24"/>
    <mergeCell ref="J26:BG26"/>
    <mergeCell ref="D20:K20"/>
    <mergeCell ref="N20:AD20"/>
    <mergeCell ref="AF20:AI20"/>
    <mergeCell ref="AK20:AN20"/>
    <mergeCell ref="AP20:AS20"/>
    <mergeCell ref="C16:AC16"/>
    <mergeCell ref="Z17:AJ17"/>
    <mergeCell ref="D18:W18"/>
    <mergeCell ref="Z18:AQ18"/>
    <mergeCell ref="AS18:BG18"/>
    <mergeCell ref="AZ12:BG12"/>
    <mergeCell ref="E13:G13"/>
    <mergeCell ref="H13:J13"/>
    <mergeCell ref="K13:P13"/>
    <mergeCell ref="S13:U14"/>
    <mergeCell ref="V13:AA14"/>
    <mergeCell ref="AC13:AJ14"/>
    <mergeCell ref="AL13:AW14"/>
    <mergeCell ref="AZ13:BG14"/>
    <mergeCell ref="E14:G14"/>
    <mergeCell ref="H14:J14"/>
    <mergeCell ref="K14:P14"/>
    <mergeCell ref="D8:Q8"/>
    <mergeCell ref="Y8:AX8"/>
    <mergeCell ref="E12:P12"/>
    <mergeCell ref="S12:U12"/>
    <mergeCell ref="V12:AA12"/>
    <mergeCell ref="AC12:AJ12"/>
    <mergeCell ref="AL12:AW12"/>
    <mergeCell ref="A1:BI1"/>
    <mergeCell ref="A2:BI2"/>
    <mergeCell ref="F4:N4"/>
    <mergeCell ref="R5:BG5"/>
    <mergeCell ref="D7:K7"/>
    <mergeCell ref="Y7:AX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60960</xdr:colOff>
                    <xdr:row>10</xdr:row>
                    <xdr:rowOff>7620</xdr:rowOff>
                  </from>
                  <to>
                    <xdr:col>17</xdr:col>
                    <xdr:colOff>15240</xdr:colOff>
                    <xdr:row>14</xdr:row>
                    <xdr:rowOff>121920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53340</xdr:colOff>
                    <xdr:row>12</xdr:row>
                    <xdr:rowOff>137160</xdr:rowOff>
                  </from>
                  <to>
                    <xdr:col>7</xdr:col>
                    <xdr:colOff>45720</xdr:colOff>
                    <xdr:row>14</xdr:row>
                    <xdr:rowOff>7620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45720</xdr:colOff>
                    <xdr:row>12</xdr:row>
                    <xdr:rowOff>137160</xdr:rowOff>
                  </from>
                  <to>
                    <xdr:col>10</xdr:col>
                    <xdr:colOff>30480</xdr:colOff>
                    <xdr:row>14</xdr:row>
                    <xdr:rowOff>7620</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38100</xdr:colOff>
                    <xdr:row>12</xdr:row>
                    <xdr:rowOff>137160</xdr:rowOff>
                  </from>
                  <to>
                    <xdr:col>14</xdr:col>
                    <xdr:colOff>22860</xdr:colOff>
                    <xdr:row>14</xdr:row>
                    <xdr:rowOff>7620</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60960</xdr:colOff>
                    <xdr:row>37</xdr:row>
                    <xdr:rowOff>7620</xdr:rowOff>
                  </from>
                  <to>
                    <xdr:col>17</xdr:col>
                    <xdr:colOff>15240</xdr:colOff>
                    <xdr:row>41</xdr:row>
                    <xdr:rowOff>121920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53340</xdr:colOff>
                    <xdr:row>39</xdr:row>
                    <xdr:rowOff>137160</xdr:rowOff>
                  </from>
                  <to>
                    <xdr:col>7</xdr:col>
                    <xdr:colOff>45720</xdr:colOff>
                    <xdr:row>41</xdr:row>
                    <xdr:rowOff>7620</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45720</xdr:colOff>
                    <xdr:row>39</xdr:row>
                    <xdr:rowOff>137160</xdr:rowOff>
                  </from>
                  <to>
                    <xdr:col>10</xdr:col>
                    <xdr:colOff>30480</xdr:colOff>
                    <xdr:row>41</xdr:row>
                    <xdr:rowOff>7620</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38100</xdr:colOff>
                    <xdr:row>39</xdr:row>
                    <xdr:rowOff>137160</xdr:rowOff>
                  </from>
                  <to>
                    <xdr:col>14</xdr:col>
                    <xdr:colOff>22860</xdr:colOff>
                    <xdr:row>41</xdr:row>
                    <xdr:rowOff>7620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60960</xdr:colOff>
                    <xdr:row>3</xdr:row>
                    <xdr:rowOff>0</xdr:rowOff>
                  </from>
                  <to>
                    <xdr:col>4</xdr:col>
                    <xdr:colOff>60960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60960</xdr:colOff>
                    <xdr:row>30</xdr:row>
                    <xdr:rowOff>0</xdr:rowOff>
                  </from>
                  <to>
                    <xdr:col>4</xdr:col>
                    <xdr:colOff>60960</xdr:colOff>
                    <xdr:row>31</xdr:row>
                    <xdr:rowOff>7620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137160</xdr:rowOff>
                  </from>
                  <to>
                    <xdr:col>4</xdr:col>
                    <xdr:colOff>76200</xdr:colOff>
                    <xdr:row>21</xdr:row>
                    <xdr:rowOff>22860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137160</xdr:rowOff>
                  </from>
                  <to>
                    <xdr:col>4</xdr:col>
                    <xdr:colOff>76200</xdr:colOff>
                    <xdr:row>48</xdr:row>
                    <xdr:rowOff>22860</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53340</xdr:colOff>
                    <xdr:row>21</xdr:row>
                    <xdr:rowOff>114300</xdr:rowOff>
                  </from>
                  <to>
                    <xdr:col>6</xdr:col>
                    <xdr:colOff>53340</xdr:colOff>
                    <xdr:row>22</xdr:row>
                    <xdr:rowOff>152400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53340</xdr:colOff>
                    <xdr:row>22</xdr:row>
                    <xdr:rowOff>160020</xdr:rowOff>
                  </from>
                  <to>
                    <xdr:col>6</xdr:col>
                    <xdr:colOff>53340</xdr:colOff>
                    <xdr:row>23</xdr:row>
                    <xdr:rowOff>167640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7620</xdr:colOff>
                    <xdr:row>21</xdr:row>
                    <xdr:rowOff>60960</xdr:rowOff>
                  </from>
                  <to>
                    <xdr:col>21</xdr:col>
                    <xdr:colOff>83820</xdr:colOff>
                    <xdr:row>23</xdr:row>
                    <xdr:rowOff>182880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53340</xdr:colOff>
                    <xdr:row>48</xdr:row>
                    <xdr:rowOff>114300</xdr:rowOff>
                  </from>
                  <to>
                    <xdr:col>6</xdr:col>
                    <xdr:colOff>53340</xdr:colOff>
                    <xdr:row>49</xdr:row>
                    <xdr:rowOff>152400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53340</xdr:colOff>
                    <xdr:row>49</xdr:row>
                    <xdr:rowOff>160020</xdr:rowOff>
                  </from>
                  <to>
                    <xdr:col>6</xdr:col>
                    <xdr:colOff>53340</xdr:colOff>
                    <xdr:row>50</xdr:row>
                    <xdr:rowOff>167640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7620</xdr:colOff>
                    <xdr:row>48</xdr:row>
                    <xdr:rowOff>60960</xdr:rowOff>
                  </from>
                  <to>
                    <xdr:col>21</xdr:col>
                    <xdr:colOff>83820</xdr:colOff>
                    <xdr:row>50</xdr:row>
                    <xdr:rowOff>182880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1</vt:i4>
      </vt:variant>
    </vt:vector>
  </HeadingPairs>
  <TitlesOfParts>
    <vt:vector size="6" baseType="lpstr">
      <vt:lpstr>Cerere de Finanţare</vt:lpstr>
      <vt:lpstr>Anexa 1</vt:lpstr>
      <vt:lpstr>Anexa 2</vt:lpstr>
      <vt:lpstr>Anexa 3</vt:lpstr>
      <vt:lpstr>Asociati</vt:lpstr>
      <vt:lpstr>'Cerere de Finanţare'!Zona_de_imprimat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Fabian Rotaru</cp:lastModifiedBy>
  <cp:lastPrinted>2017-08-23T09:28:02Z</cp:lastPrinted>
  <dcterms:created xsi:type="dcterms:W3CDTF">2017-08-21T08:45:23Z</dcterms:created>
  <dcterms:modified xsi:type="dcterms:W3CDTF">2023-09-12T12:44:30Z</dcterms:modified>
</cp:coreProperties>
</file>